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1840" windowHeight="9405"/>
  </bookViews>
  <sheets>
    <sheet name="Desdobramento" sheetId="1" r:id="rId1"/>
  </sheets>
  <calcPr calcId="145621"/>
</workbook>
</file>

<file path=xl/calcChain.xml><?xml version="1.0" encoding="utf-8"?>
<calcChain xmlns="http://schemas.openxmlformats.org/spreadsheetml/2006/main">
  <c r="F18" i="1" l="1"/>
  <c r="Y10" i="1" s="1"/>
  <c r="G18" i="1"/>
  <c r="Z13" i="1" s="1"/>
  <c r="H18" i="1"/>
  <c r="AA15" i="1" s="1"/>
  <c r="F16" i="1"/>
  <c r="Y11" i="1" s="1"/>
  <c r="G16" i="1"/>
  <c r="Z18" i="1" s="1"/>
  <c r="H16" i="1"/>
  <c r="AA14" i="1" s="1"/>
  <c r="F14" i="1"/>
  <c r="V19" i="1" s="1"/>
  <c r="G14" i="1"/>
  <c r="W18" i="1" s="1"/>
  <c r="H14" i="1"/>
  <c r="X19" i="1" s="1"/>
  <c r="F12" i="1"/>
  <c r="V10" i="1" s="1"/>
  <c r="G12" i="1"/>
  <c r="W9" i="1" s="1"/>
  <c r="H12" i="1"/>
  <c r="X8" i="1" s="1"/>
  <c r="F10" i="1"/>
  <c r="G10" i="1"/>
  <c r="H10" i="1"/>
  <c r="F8" i="1"/>
  <c r="G8" i="1"/>
  <c r="H8" i="1"/>
  <c r="Z14" i="1" l="1"/>
  <c r="W13" i="1"/>
  <c r="Y21" i="1"/>
  <c r="Y19" i="1"/>
  <c r="Y16" i="1"/>
  <c r="Y12" i="1"/>
  <c r="Y13" i="1"/>
  <c r="W21" i="1"/>
  <c r="X14" i="1"/>
  <c r="W8" i="1"/>
  <c r="V8" i="1"/>
  <c r="X20" i="1"/>
  <c r="AA8" i="1"/>
  <c r="X11" i="1"/>
  <c r="X18" i="1"/>
  <c r="W17" i="1"/>
  <c r="Z11" i="1"/>
  <c r="Y22" i="1"/>
  <c r="Y17" i="1"/>
  <c r="V14" i="1"/>
  <c r="AA9" i="1"/>
  <c r="V9" i="1"/>
  <c r="X15" i="1"/>
  <c r="W20" i="1"/>
  <c r="Z9" i="1"/>
  <c r="Z22" i="1"/>
  <c r="Z17" i="1"/>
  <c r="Z10" i="1"/>
  <c r="AA19" i="1"/>
  <c r="AA13" i="1"/>
  <c r="AA12" i="1"/>
  <c r="W19" i="1"/>
  <c r="Z8" i="1"/>
  <c r="X10" i="1"/>
  <c r="V12" i="1"/>
  <c r="Y8" i="1"/>
  <c r="X9" i="1"/>
  <c r="W10" i="1"/>
  <c r="V11" i="1"/>
  <c r="W15" i="1"/>
  <c r="V18" i="1"/>
  <c r="X22" i="1"/>
  <c r="V20" i="1"/>
  <c r="X16" i="1"/>
  <c r="Y9" i="1"/>
  <c r="AA18" i="1"/>
  <c r="AA21" i="1"/>
  <c r="Z20" i="1"/>
  <c r="AA16" i="1"/>
  <c r="Z15" i="1"/>
  <c r="X12" i="1"/>
  <c r="W14" i="1"/>
  <c r="V15" i="1"/>
  <c r="W22" i="1"/>
  <c r="V21" i="1"/>
  <c r="X17" i="1"/>
  <c r="W16" i="1"/>
  <c r="V13" i="1"/>
  <c r="AA11" i="1"/>
  <c r="Y14" i="1"/>
  <c r="AA22" i="1"/>
  <c r="Z21" i="1"/>
  <c r="Y20" i="1"/>
  <c r="AA17" i="1"/>
  <c r="Z16" i="1"/>
  <c r="Y15" i="1"/>
  <c r="AA10" i="1"/>
  <c r="W12" i="1"/>
  <c r="V22" i="1"/>
  <c r="V16" i="1"/>
  <c r="Y18" i="1"/>
  <c r="W11" i="1"/>
  <c r="X21" i="1"/>
  <c r="V17" i="1"/>
  <c r="X13" i="1"/>
  <c r="Z12" i="1"/>
  <c r="AA20" i="1"/>
  <c r="Z19" i="1"/>
  <c r="S22" i="1" l="1"/>
  <c r="T22" i="1"/>
  <c r="U22" i="1"/>
  <c r="S21" i="1"/>
  <c r="T21" i="1"/>
  <c r="U21" i="1"/>
  <c r="S20" i="1"/>
  <c r="T20" i="1"/>
  <c r="U20" i="1"/>
  <c r="S19" i="1"/>
  <c r="T19" i="1"/>
  <c r="U19" i="1"/>
  <c r="S18" i="1"/>
  <c r="T18" i="1"/>
  <c r="U18" i="1"/>
  <c r="S17" i="1"/>
  <c r="T17" i="1"/>
  <c r="U17" i="1"/>
  <c r="S16" i="1"/>
  <c r="T16" i="1"/>
  <c r="U16" i="1"/>
  <c r="S15" i="1"/>
  <c r="T15" i="1"/>
  <c r="U15" i="1"/>
  <c r="S14" i="1"/>
  <c r="T14" i="1"/>
  <c r="U14" i="1"/>
  <c r="S13" i="1"/>
  <c r="T13" i="1"/>
  <c r="U13" i="1"/>
  <c r="S12" i="1"/>
  <c r="T12" i="1"/>
  <c r="U12" i="1"/>
  <c r="S11" i="1"/>
  <c r="T11" i="1"/>
  <c r="U11" i="1"/>
  <c r="S10" i="1"/>
  <c r="T10" i="1"/>
  <c r="U10" i="1"/>
  <c r="S9" i="1"/>
  <c r="T9" i="1"/>
  <c r="U9" i="1"/>
  <c r="S8" i="1"/>
  <c r="T8" i="1"/>
  <c r="U8" i="1"/>
  <c r="P22" i="1"/>
  <c r="Q22" i="1"/>
  <c r="R22" i="1"/>
  <c r="P21" i="1"/>
  <c r="Q21" i="1"/>
  <c r="R21" i="1"/>
  <c r="P20" i="1"/>
  <c r="Q20" i="1"/>
  <c r="R20" i="1"/>
  <c r="P19" i="1"/>
  <c r="Q19" i="1"/>
  <c r="R19" i="1"/>
  <c r="P18" i="1"/>
  <c r="Q18" i="1"/>
  <c r="R18" i="1"/>
  <c r="P17" i="1"/>
  <c r="Q17" i="1"/>
  <c r="R17" i="1"/>
  <c r="P16" i="1"/>
  <c r="Q16" i="1"/>
  <c r="R16" i="1"/>
  <c r="P15" i="1"/>
  <c r="Q15" i="1"/>
  <c r="R15" i="1"/>
  <c r="P14" i="1"/>
  <c r="Q14" i="1"/>
  <c r="R14" i="1"/>
  <c r="P13" i="1"/>
  <c r="Q13" i="1"/>
  <c r="R13" i="1"/>
  <c r="P12" i="1"/>
  <c r="Q12" i="1"/>
  <c r="R12" i="1"/>
  <c r="P11" i="1"/>
  <c r="Q11" i="1"/>
  <c r="R11" i="1"/>
  <c r="P10" i="1"/>
  <c r="Q10" i="1"/>
  <c r="R10" i="1"/>
  <c r="P9" i="1"/>
  <c r="Q9" i="1"/>
  <c r="R9" i="1"/>
  <c r="P8" i="1"/>
  <c r="Q8" i="1"/>
  <c r="R8" i="1"/>
  <c r="M22" i="1" l="1"/>
  <c r="N22" i="1"/>
  <c r="O22" i="1"/>
  <c r="M21" i="1"/>
  <c r="N21" i="1"/>
  <c r="O21" i="1"/>
  <c r="M20" i="1"/>
  <c r="N20" i="1"/>
  <c r="O20" i="1"/>
  <c r="M19" i="1"/>
  <c r="N19" i="1"/>
  <c r="O19" i="1"/>
  <c r="M18" i="1"/>
  <c r="N18" i="1"/>
  <c r="O18" i="1"/>
  <c r="M17" i="1"/>
  <c r="N17" i="1"/>
  <c r="O17" i="1"/>
  <c r="M16" i="1"/>
  <c r="N16" i="1"/>
  <c r="O16" i="1"/>
  <c r="M15" i="1"/>
  <c r="N15" i="1"/>
  <c r="O15" i="1"/>
  <c r="M14" i="1"/>
  <c r="N14" i="1"/>
  <c r="O14" i="1"/>
  <c r="M13" i="1"/>
  <c r="N13" i="1"/>
  <c r="O13" i="1"/>
  <c r="M12" i="1"/>
  <c r="N12" i="1"/>
  <c r="O12" i="1"/>
  <c r="M11" i="1"/>
  <c r="N11" i="1"/>
  <c r="O11" i="1"/>
  <c r="M10" i="1"/>
  <c r="N10" i="1"/>
  <c r="O10" i="1"/>
  <c r="M9" i="1"/>
  <c r="N9" i="1"/>
  <c r="O9" i="1"/>
  <c r="M8" i="1"/>
  <c r="N8" i="1"/>
  <c r="O8" i="1"/>
  <c r="AV11" i="1" l="1"/>
  <c r="AS11" i="1"/>
  <c r="AW11" i="1"/>
  <c r="BE11" i="1"/>
  <c r="AT11" i="1"/>
  <c r="AX11" i="1"/>
  <c r="AQ11" i="1"/>
  <c r="BC11" i="1"/>
  <c r="AR11" i="1"/>
  <c r="AY11" i="1"/>
  <c r="BD11" i="1"/>
  <c r="BA11" i="1"/>
  <c r="BB11" i="1"/>
  <c r="AU11" i="1"/>
  <c r="AZ11" i="1"/>
  <c r="AU15" i="1"/>
  <c r="AZ15" i="1"/>
  <c r="AV15" i="1"/>
  <c r="AS15" i="1"/>
  <c r="AW15" i="1"/>
  <c r="BE15" i="1"/>
  <c r="AT15" i="1"/>
  <c r="AQ15" i="1"/>
  <c r="BC15" i="1"/>
  <c r="AR15" i="1"/>
  <c r="BB15" i="1"/>
  <c r="AY15" i="1"/>
  <c r="BD15" i="1"/>
  <c r="BA15" i="1"/>
  <c r="AX15" i="1"/>
  <c r="AV19" i="1"/>
  <c r="BA19" i="1"/>
  <c r="BB19" i="1"/>
  <c r="AQ19" i="1"/>
  <c r="AY19" i="1"/>
  <c r="AX19" i="1"/>
  <c r="BC19" i="1"/>
  <c r="AR19" i="1"/>
  <c r="AZ19" i="1"/>
  <c r="BD19" i="1"/>
  <c r="AS19" i="1"/>
  <c r="AW19" i="1"/>
  <c r="BE19" i="1"/>
  <c r="AU19" i="1"/>
  <c r="AT19" i="1"/>
  <c r="AQ14" i="1"/>
  <c r="AR14" i="1"/>
  <c r="AS14" i="1"/>
  <c r="BE14" i="1"/>
  <c r="AY14" i="1"/>
  <c r="BD14" i="1"/>
  <c r="AT14" i="1"/>
  <c r="AX14" i="1"/>
  <c r="AU14" i="1"/>
  <c r="AZ14" i="1"/>
  <c r="BA14" i="1"/>
  <c r="BC14" i="1"/>
  <c r="AV14" i="1"/>
  <c r="AW14" i="1"/>
  <c r="BB14" i="1"/>
  <c r="BC9" i="1"/>
  <c r="BD9" i="1"/>
  <c r="AS9" i="1"/>
  <c r="AW9" i="1"/>
  <c r="BB9" i="1"/>
  <c r="AQ9" i="1"/>
  <c r="AZ9" i="1"/>
  <c r="BE9" i="1"/>
  <c r="AY9" i="1"/>
  <c r="AV9" i="1"/>
  <c r="BA9" i="1"/>
  <c r="AT9" i="1"/>
  <c r="AX9" i="1"/>
  <c r="AU9" i="1"/>
  <c r="AR9" i="1"/>
  <c r="AU13" i="1"/>
  <c r="AR13" i="1"/>
  <c r="BC13" i="1"/>
  <c r="BD13" i="1"/>
  <c r="AS13" i="1"/>
  <c r="AW13" i="1"/>
  <c r="BB13" i="1"/>
  <c r="AQ13" i="1"/>
  <c r="AZ13" i="1"/>
  <c r="BE13" i="1"/>
  <c r="AY13" i="1"/>
  <c r="AV13" i="1"/>
  <c r="BA13" i="1"/>
  <c r="AT13" i="1"/>
  <c r="AX13" i="1"/>
  <c r="AY17" i="1"/>
  <c r="AV17" i="1"/>
  <c r="AZ17" i="1"/>
  <c r="BD17" i="1"/>
  <c r="AW17" i="1"/>
  <c r="BA17" i="1"/>
  <c r="BB17" i="1"/>
  <c r="AU17" i="1"/>
  <c r="BE17" i="1"/>
  <c r="AT17" i="1"/>
  <c r="BC17" i="1"/>
  <c r="AX17" i="1"/>
  <c r="AQ17" i="1"/>
  <c r="AR17" i="1"/>
  <c r="AS17" i="1"/>
  <c r="AU8" i="1"/>
  <c r="BE8" i="1"/>
  <c r="AQ8" i="1"/>
  <c r="BC8" i="1"/>
  <c r="AR8" i="1"/>
  <c r="AV8" i="1"/>
  <c r="AW8" i="1"/>
  <c r="BB8" i="1"/>
  <c r="AY8" i="1"/>
  <c r="AS8" i="1"/>
  <c r="AZ8" i="1"/>
  <c r="BD8" i="1"/>
  <c r="BA8" i="1"/>
  <c r="AT8" i="1"/>
  <c r="AX8" i="1"/>
  <c r="AQ12" i="1"/>
  <c r="BC12" i="1"/>
  <c r="AR12" i="1"/>
  <c r="BA12" i="1"/>
  <c r="AT12" i="1"/>
  <c r="AX12" i="1"/>
  <c r="BD12" i="1"/>
  <c r="AY12" i="1"/>
  <c r="AZ12" i="1"/>
  <c r="AS12" i="1"/>
  <c r="AW12" i="1"/>
  <c r="BB12" i="1"/>
  <c r="AU12" i="1"/>
  <c r="AV12" i="1"/>
  <c r="BE12" i="1"/>
  <c r="AY16" i="1"/>
  <c r="BC16" i="1"/>
  <c r="AZ16" i="1"/>
  <c r="BD16" i="1"/>
  <c r="BA16" i="1"/>
  <c r="BE16" i="1"/>
  <c r="AT16" i="1"/>
  <c r="AX16" i="1"/>
  <c r="AQ16" i="1"/>
  <c r="AU16" i="1"/>
  <c r="AR16" i="1"/>
  <c r="AV16" i="1"/>
  <c r="AS16" i="1"/>
  <c r="AW16" i="1"/>
  <c r="BB16" i="1"/>
  <c r="AQ20" i="1"/>
  <c r="BB20" i="1"/>
  <c r="AU20" i="1"/>
  <c r="AR20" i="1"/>
  <c r="AZ20" i="1"/>
  <c r="AV20" i="1"/>
  <c r="AS20" i="1"/>
  <c r="BA20" i="1"/>
  <c r="BE20" i="1"/>
  <c r="AT20" i="1"/>
  <c r="AX20" i="1"/>
  <c r="AY20" i="1"/>
  <c r="BC20" i="1"/>
  <c r="BD20" i="1"/>
  <c r="AW20" i="1"/>
  <c r="AU22" i="1"/>
  <c r="AY22" i="1"/>
  <c r="AZ22" i="1"/>
  <c r="AS22" i="1"/>
  <c r="BA22" i="1"/>
  <c r="BC22" i="1"/>
  <c r="AV22" i="1"/>
  <c r="AW22" i="1"/>
  <c r="BB22" i="1"/>
  <c r="AR22" i="1"/>
  <c r="BE22" i="1"/>
  <c r="AT22" i="1"/>
  <c r="AQ22" i="1"/>
  <c r="BD22" i="1"/>
  <c r="AX22" i="1"/>
  <c r="AY10" i="1"/>
  <c r="BD10" i="1"/>
  <c r="AT10" i="1"/>
  <c r="AX10" i="1"/>
  <c r="AU10" i="1"/>
  <c r="AZ10" i="1"/>
  <c r="BA10" i="1"/>
  <c r="BC10" i="1"/>
  <c r="AV10" i="1"/>
  <c r="BB10" i="1"/>
  <c r="AQ10" i="1"/>
  <c r="AR10" i="1"/>
  <c r="AS10" i="1"/>
  <c r="AW10" i="1"/>
  <c r="BE10" i="1"/>
  <c r="AV18" i="1"/>
  <c r="AW18" i="1"/>
  <c r="AT18" i="1"/>
  <c r="AU18" i="1"/>
  <c r="AR18" i="1"/>
  <c r="AS18" i="1"/>
  <c r="AX18" i="1"/>
  <c r="AQ18" i="1"/>
  <c r="BD18" i="1"/>
  <c r="AY18" i="1"/>
  <c r="BC18" i="1"/>
  <c r="AZ18" i="1"/>
  <c r="BA18" i="1"/>
  <c r="BE18" i="1"/>
  <c r="BB18" i="1"/>
  <c r="AQ21" i="1"/>
  <c r="AR21" i="1"/>
  <c r="AX21" i="1"/>
  <c r="AY21" i="1"/>
  <c r="AV21" i="1"/>
  <c r="AS21" i="1"/>
  <c r="BA21" i="1"/>
  <c r="AU21" i="1"/>
  <c r="BD21" i="1"/>
  <c r="AW21" i="1"/>
  <c r="AT21" i="1"/>
  <c r="BC21" i="1"/>
  <c r="AZ21" i="1"/>
  <c r="BE21" i="1"/>
  <c r="BB21" i="1"/>
  <c r="AD22" i="1" l="1"/>
  <c r="AD16" i="1"/>
  <c r="AD8" i="1"/>
  <c r="AD21" i="1"/>
  <c r="AD18" i="1"/>
  <c r="AD10" i="1"/>
  <c r="AD20" i="1"/>
  <c r="AD17" i="1"/>
  <c r="AD13" i="1"/>
  <c r="AD15" i="1"/>
  <c r="AD11" i="1"/>
  <c r="AD9" i="1"/>
  <c r="AD14" i="1"/>
  <c r="AD19" i="1"/>
  <c r="AD12" i="1"/>
  <c r="AJ12" i="1" l="1"/>
  <c r="AJ15" i="1"/>
  <c r="AJ14" i="1"/>
  <c r="AJ13" i="1"/>
  <c r="AJ11" i="1"/>
  <c r="G23" i="1" l="1"/>
  <c r="G25" i="1" s="1"/>
  <c r="C25" i="1" s="1"/>
</calcChain>
</file>

<file path=xl/sharedStrings.xml><?xml version="1.0" encoding="utf-8"?>
<sst xmlns="http://schemas.openxmlformats.org/spreadsheetml/2006/main" count="36" uniqueCount="34">
  <si>
    <t>A</t>
  </si>
  <si>
    <t>B</t>
  </si>
  <si>
    <t>C</t>
  </si>
  <si>
    <t>D</t>
  </si>
  <si>
    <t>E</t>
  </si>
  <si>
    <t>FIXAS</t>
  </si>
  <si>
    <t>JOGOS</t>
  </si>
  <si>
    <t>GRUPOS</t>
  </si>
  <si>
    <t>VARIÁVEIS</t>
  </si>
  <si>
    <t>DEZENAS NO VOLANTE</t>
  </si>
  <si>
    <t>A-B-C-D</t>
  </si>
  <si>
    <t>A-B-C-E</t>
  </si>
  <si>
    <t>A-B-C-F</t>
  </si>
  <si>
    <t>A-B-D-E</t>
  </si>
  <si>
    <t>A-B-D-F</t>
  </si>
  <si>
    <t>A-B-E-F</t>
  </si>
  <si>
    <t>A-C-D-F</t>
  </si>
  <si>
    <t>F</t>
  </si>
  <si>
    <t>A-C-D-E</t>
  </si>
  <si>
    <t>A-C-E-F</t>
  </si>
  <si>
    <t>A-D-E-F</t>
  </si>
  <si>
    <t>B-C-D-E</t>
  </si>
  <si>
    <t>B-C-D-F</t>
  </si>
  <si>
    <t>B-C-E-F</t>
  </si>
  <si>
    <t>B-D-E-F</t>
  </si>
  <si>
    <t>C-D-E-F</t>
  </si>
  <si>
    <t>INVESTIMENTO</t>
  </si>
  <si>
    <t>PRÊMIOS</t>
  </si>
  <si>
    <t>MAIS PLANILHAS AQUI</t>
  </si>
  <si>
    <t>VÍDEOS NO YOUTUBE</t>
  </si>
  <si>
    <t>DESEMPENHO</t>
  </si>
  <si>
    <t>VALOR DOS PRÊMIOS</t>
  </si>
  <si>
    <t>PONTOS</t>
  </si>
  <si>
    <t>CONFERIDOR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</si>
</sst>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"/>
  </numFmts>
  <fonts count="10" x14ac:knownFonts="1"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Border="1"/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13" borderId="1" xfId="0" applyFill="1" applyBorder="1" applyAlignment="1" applyProtection="1">
      <alignment horizontal="center" vertical="center"/>
      <protection hidden="1"/>
    </xf>
    <xf numFmtId="0" fontId="0" fillId="14" borderId="1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locked="0" hidden="1"/>
    </xf>
    <xf numFmtId="0" fontId="0" fillId="15" borderId="1" xfId="0" applyFont="1" applyFill="1" applyBorder="1" applyAlignment="1" applyProtection="1">
      <alignment horizontal="center" vertical="center"/>
      <protection locked="0" hidden="1"/>
    </xf>
    <xf numFmtId="0" fontId="0" fillId="12" borderId="1" xfId="0" applyFont="1" applyFill="1" applyBorder="1" applyAlignment="1" applyProtection="1">
      <alignment horizontal="center" vertical="center"/>
      <protection locked="0" hidden="1"/>
    </xf>
    <xf numFmtId="0" fontId="0" fillId="16" borderId="1" xfId="0" applyFont="1" applyFill="1" applyBorder="1" applyAlignment="1" applyProtection="1">
      <alignment horizontal="center" vertical="center"/>
      <protection locked="0" hidden="1"/>
    </xf>
    <xf numFmtId="0" fontId="0" fillId="18" borderId="1" xfId="0" applyFont="1" applyFill="1" applyBorder="1" applyAlignment="1" applyProtection="1">
      <alignment horizontal="center" vertical="center"/>
      <protection locked="0" hidden="1"/>
    </xf>
    <xf numFmtId="0" fontId="0" fillId="10" borderId="1" xfId="0" applyFont="1" applyFill="1" applyBorder="1" applyAlignment="1" applyProtection="1">
      <alignment horizontal="center" vertical="center"/>
      <protection locked="0" hidden="1"/>
    </xf>
    <xf numFmtId="0" fontId="0" fillId="5" borderId="1" xfId="0" applyFont="1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5" fillId="0" borderId="0" xfId="2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 vertical="center"/>
      <protection hidden="1"/>
    </xf>
    <xf numFmtId="164" fontId="0" fillId="0" borderId="1" xfId="0" applyNumberFormat="1" applyFill="1" applyBorder="1" applyAlignment="1" applyProtection="1">
      <alignment horizontal="center" vertical="center"/>
      <protection locked="0" hidden="1"/>
    </xf>
    <xf numFmtId="44" fontId="0" fillId="5" borderId="1" xfId="1" applyFont="1" applyFill="1" applyBorder="1" applyAlignment="1" applyProtection="1">
      <alignment horizontal="center"/>
      <protection locked="0" hidden="1"/>
    </xf>
    <xf numFmtId="44" fontId="0" fillId="8" borderId="1" xfId="1" applyFont="1" applyFill="1" applyBorder="1" applyAlignment="1" applyProtection="1">
      <alignment horizontal="center"/>
      <protection locked="0" hidden="1"/>
    </xf>
    <xf numFmtId="44" fontId="0" fillId="9" borderId="1" xfId="1" applyFont="1" applyFill="1" applyBorder="1" applyAlignment="1" applyProtection="1">
      <alignment horizontal="center"/>
      <protection locked="0" hidden="1"/>
    </xf>
    <xf numFmtId="44" fontId="0" fillId="3" borderId="1" xfId="1" applyFont="1" applyFill="1" applyBorder="1" applyAlignment="1" applyProtection="1">
      <alignment horizontal="center"/>
      <protection locked="0" hidden="1"/>
    </xf>
    <xf numFmtId="44" fontId="6" fillId="6" borderId="1" xfId="1" applyFon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9" fillId="19" borderId="1" xfId="0" applyFont="1" applyFill="1" applyBorder="1" applyAlignment="1">
      <alignment horizontal="center"/>
    </xf>
    <xf numFmtId="0" fontId="7" fillId="19" borderId="2" xfId="2" applyFont="1" applyFill="1" applyBorder="1" applyAlignment="1" applyProtection="1">
      <alignment horizontal="center" vertical="center"/>
      <protection hidden="1"/>
    </xf>
    <xf numFmtId="0" fontId="7" fillId="19" borderId="5" xfId="2" applyFont="1" applyFill="1" applyBorder="1" applyAlignment="1" applyProtection="1">
      <alignment horizontal="center" vertical="center"/>
      <protection hidden="1"/>
    </xf>
    <xf numFmtId="0" fontId="7" fillId="19" borderId="3" xfId="2" applyFont="1" applyFill="1" applyBorder="1" applyAlignment="1" applyProtection="1">
      <alignment horizontal="center" vertical="center"/>
      <protection hidden="1"/>
    </xf>
    <xf numFmtId="0" fontId="9" fillId="19" borderId="2" xfId="0" applyFont="1" applyFill="1" applyBorder="1" applyAlignment="1" applyProtection="1">
      <alignment horizontal="center" vertical="center"/>
      <protection hidden="1"/>
    </xf>
    <xf numFmtId="0" fontId="9" fillId="19" borderId="5" xfId="0" applyFont="1" applyFill="1" applyBorder="1" applyAlignment="1" applyProtection="1">
      <alignment horizontal="center" vertical="center"/>
      <protection hidden="1"/>
    </xf>
    <xf numFmtId="0" fontId="9" fillId="19" borderId="3" xfId="0" applyFont="1" applyFill="1" applyBorder="1" applyAlignment="1" applyProtection="1">
      <alignment horizontal="center" vertical="center"/>
      <protection hidden="1"/>
    </xf>
    <xf numFmtId="0" fontId="6" fillId="19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6" fillId="19" borderId="2" xfId="0" applyFont="1" applyFill="1" applyBorder="1" applyAlignment="1" applyProtection="1">
      <alignment horizontal="center" vertical="center"/>
      <protection hidden="1"/>
    </xf>
    <xf numFmtId="0" fontId="6" fillId="19" borderId="5" xfId="0" applyFont="1" applyFill="1" applyBorder="1" applyAlignment="1" applyProtection="1">
      <alignment horizontal="center" vertical="center"/>
      <protection hidden="1"/>
    </xf>
    <xf numFmtId="0" fontId="6" fillId="19" borderId="3" xfId="0" applyFont="1" applyFill="1" applyBorder="1" applyAlignment="1" applyProtection="1">
      <alignment horizontal="center" vertical="center"/>
      <protection hidden="1"/>
    </xf>
    <xf numFmtId="0" fontId="0" fillId="12" borderId="2" xfId="0" applyFill="1" applyBorder="1" applyAlignment="1" applyProtection="1">
      <alignment horizontal="center" vertical="center"/>
      <protection hidden="1"/>
    </xf>
    <xf numFmtId="0" fontId="0" fillId="12" borderId="5" xfId="0" applyFill="1" applyBorder="1" applyAlignment="1" applyProtection="1">
      <alignment horizontal="center" vertical="center"/>
      <protection hidden="1"/>
    </xf>
    <xf numFmtId="0" fontId="0" fillId="12" borderId="3" xfId="0" applyFill="1" applyBorder="1" applyAlignment="1" applyProtection="1">
      <alignment horizontal="center" vertical="center"/>
      <protection hidden="1"/>
    </xf>
    <xf numFmtId="44" fontId="0" fillId="0" borderId="2" xfId="1" applyFont="1" applyBorder="1" applyAlignment="1" applyProtection="1">
      <alignment horizontal="center" vertical="center"/>
      <protection locked="0" hidden="1"/>
    </xf>
    <xf numFmtId="44" fontId="0" fillId="0" borderId="5" xfId="1" applyFont="1" applyBorder="1" applyAlignment="1" applyProtection="1">
      <alignment horizontal="center" vertical="center"/>
      <protection locked="0" hidden="1"/>
    </xf>
    <xf numFmtId="44" fontId="0" fillId="0" borderId="3" xfId="1" applyFont="1" applyBorder="1" applyAlignment="1" applyProtection="1">
      <alignment horizontal="center" vertical="center"/>
      <protection locked="0"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3" fillId="19" borderId="1" xfId="0" applyFont="1" applyFill="1" applyBorder="1" applyAlignment="1" applyProtection="1">
      <alignment horizontal="center" vertical="center"/>
      <protection hidden="1"/>
    </xf>
    <xf numFmtId="0" fontId="0" fillId="17" borderId="2" xfId="0" applyFill="1" applyBorder="1" applyAlignment="1" applyProtection="1">
      <alignment horizontal="center" vertical="center"/>
      <protection hidden="1"/>
    </xf>
    <xf numFmtId="0" fontId="0" fillId="17" borderId="5" xfId="0" applyFill="1" applyBorder="1" applyAlignment="1" applyProtection="1">
      <alignment horizontal="center" vertical="center"/>
      <protection hidden="1"/>
    </xf>
    <xf numFmtId="0" fontId="0" fillId="17" borderId="3" xfId="0" applyFill="1" applyBorder="1" applyAlignment="1" applyProtection="1">
      <alignment horizontal="center" vertical="center"/>
      <protection hidden="1"/>
    </xf>
    <xf numFmtId="44" fontId="0" fillId="0" borderId="2" xfId="1" applyFont="1" applyBorder="1" applyAlignment="1" applyProtection="1">
      <alignment horizontal="center" vertical="center"/>
      <protection hidden="1"/>
    </xf>
    <xf numFmtId="44" fontId="0" fillId="0" borderId="5" xfId="1" applyFont="1" applyBorder="1" applyAlignment="1" applyProtection="1">
      <alignment horizontal="center" vertical="center"/>
      <protection hidden="1"/>
    </xf>
    <xf numFmtId="44" fontId="0" fillId="0" borderId="3" xfId="1" applyFont="1" applyBorder="1" applyAlignment="1" applyProtection="1">
      <alignment horizontal="center" vertical="center"/>
      <protection hidden="1"/>
    </xf>
    <xf numFmtId="44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</cellXfs>
  <cellStyles count="3">
    <cellStyle name="Hiperlink" xfId="2" builtinId="8"/>
    <cellStyle name="Moeda" xfId="1" builtinId="4"/>
    <cellStyle name="Normal" xfId="0" builtinId="0"/>
  </cellStyles>
  <dxfs count="11"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/lotocerta" TargetMode="External"/><Relationship Id="rId2" Type="http://schemas.openxmlformats.org/officeDocument/2006/relationships/hyperlink" Target="https://www.lotocerta.com.br/" TargetMode="External"/><Relationship Id="rId1" Type="http://schemas.openxmlformats.org/officeDocument/2006/relationships/hyperlink" Target="http://www.lotocerta.com.b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"/>
  <sheetViews>
    <sheetView showGridLines="0" showRowColHeaders="0" tabSelected="1" zoomScaleNormal="100" workbookViewId="0">
      <selection activeCell="BG18" sqref="BG18"/>
    </sheetView>
  </sheetViews>
  <sheetFormatPr defaultColWidth="9.140625" defaultRowHeight="17.100000000000001" customHeight="1" x14ac:dyDescent="0.25"/>
  <cols>
    <col min="1" max="28" width="4.28515625" customWidth="1"/>
    <col min="29" max="29" width="4.140625" style="1" customWidth="1"/>
    <col min="30" max="41" width="4.28515625" customWidth="1"/>
    <col min="42" max="42" width="5.42578125" customWidth="1"/>
    <col min="43" max="44" width="4.28515625" hidden="1" customWidth="1"/>
    <col min="45" max="57" width="3.7109375" hidden="1" customWidth="1"/>
    <col min="58" max="97" width="3.7109375" customWidth="1"/>
  </cols>
  <sheetData>
    <row r="1" spans="1:57" ht="17.100000000000001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  <c r="AH1" s="2"/>
      <c r="AI1" s="2"/>
      <c r="AJ1" s="2"/>
      <c r="AK1" s="2"/>
      <c r="AL1" s="2"/>
    </row>
    <row r="2" spans="1:57" ht="17.100000000000001" customHeight="1" x14ac:dyDescent="0.25">
      <c r="A2" s="2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0"/>
      <c r="AM2" s="4"/>
    </row>
    <row r="3" spans="1:57" ht="17.100000000000001" customHeight="1" x14ac:dyDescent="0.25">
      <c r="A3" s="2"/>
      <c r="B3" s="11"/>
      <c r="C3" s="62" t="s">
        <v>28</v>
      </c>
      <c r="D3" s="63"/>
      <c r="E3" s="63"/>
      <c r="F3" s="63"/>
      <c r="G3" s="63"/>
      <c r="H3" s="63"/>
      <c r="I3" s="64"/>
      <c r="J3" s="12"/>
      <c r="K3" s="12"/>
      <c r="L3" s="12"/>
      <c r="M3" s="12"/>
      <c r="N3" s="12"/>
      <c r="O3" s="12"/>
      <c r="P3" s="68" t="s">
        <v>5</v>
      </c>
      <c r="Q3" s="68"/>
      <c r="R3" s="68"/>
      <c r="S3" s="37">
        <v>2</v>
      </c>
      <c r="T3" s="37">
        <v>7</v>
      </c>
      <c r="U3" s="37">
        <v>21</v>
      </c>
      <c r="V3" s="12"/>
      <c r="W3" s="62" t="s">
        <v>29</v>
      </c>
      <c r="X3" s="63"/>
      <c r="Y3" s="63"/>
      <c r="Z3" s="63"/>
      <c r="AA3" s="63"/>
      <c r="AB3" s="63"/>
      <c r="AC3" s="64"/>
      <c r="AD3" s="12"/>
      <c r="AE3" s="46"/>
      <c r="AF3" s="46"/>
      <c r="AG3" s="65" t="s">
        <v>9</v>
      </c>
      <c r="AH3" s="66"/>
      <c r="AI3" s="66"/>
      <c r="AJ3" s="66"/>
      <c r="AK3" s="67"/>
      <c r="AL3" s="13"/>
      <c r="AM3" s="4"/>
    </row>
    <row r="4" spans="1:57" ht="17.100000000000001" customHeight="1" x14ac:dyDescent="0.25">
      <c r="A4" s="2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9">
        <v>1</v>
      </c>
      <c r="AH4" s="19">
        <v>2</v>
      </c>
      <c r="AI4" s="19">
        <v>3</v>
      </c>
      <c r="AJ4" s="19">
        <v>4</v>
      </c>
      <c r="AK4" s="19">
        <v>5</v>
      </c>
      <c r="AL4" s="13"/>
      <c r="AM4" s="4"/>
    </row>
    <row r="5" spans="1:57" ht="17.100000000000001" customHeight="1" x14ac:dyDescent="0.25">
      <c r="A5" s="2"/>
      <c r="B5" s="11"/>
      <c r="C5" s="12"/>
      <c r="D5" s="12"/>
      <c r="E5" s="12"/>
      <c r="F5" s="14"/>
      <c r="G5" s="14"/>
      <c r="H5" s="68" t="s">
        <v>8</v>
      </c>
      <c r="I5" s="68"/>
      <c r="J5" s="68"/>
      <c r="K5" s="68"/>
      <c r="L5" s="38">
        <v>1</v>
      </c>
      <c r="M5" s="38">
        <v>3</v>
      </c>
      <c r="N5" s="38">
        <v>5</v>
      </c>
      <c r="O5" s="39">
        <v>6</v>
      </c>
      <c r="P5" s="39">
        <v>8</v>
      </c>
      <c r="Q5" s="39">
        <v>9</v>
      </c>
      <c r="R5" s="40">
        <v>10</v>
      </c>
      <c r="S5" s="40">
        <v>12</v>
      </c>
      <c r="T5" s="40">
        <v>13</v>
      </c>
      <c r="U5" s="41">
        <v>15</v>
      </c>
      <c r="V5" s="41">
        <v>16</v>
      </c>
      <c r="W5" s="41">
        <v>17</v>
      </c>
      <c r="X5" s="42">
        <v>18</v>
      </c>
      <c r="Y5" s="42">
        <v>19</v>
      </c>
      <c r="Z5" s="42">
        <v>20</v>
      </c>
      <c r="AA5" s="43">
        <v>23</v>
      </c>
      <c r="AB5" s="43">
        <v>24</v>
      </c>
      <c r="AC5" s="43">
        <v>25</v>
      </c>
      <c r="AD5" s="12"/>
      <c r="AE5" s="12"/>
      <c r="AF5" s="12"/>
      <c r="AG5" s="19">
        <v>6</v>
      </c>
      <c r="AH5" s="19">
        <v>7</v>
      </c>
      <c r="AI5" s="19">
        <v>8</v>
      </c>
      <c r="AJ5" s="19">
        <v>9</v>
      </c>
      <c r="AK5" s="19">
        <v>10</v>
      </c>
      <c r="AL5" s="13"/>
      <c r="AM5" s="4"/>
    </row>
    <row r="6" spans="1:57" ht="17.100000000000001" customHeight="1" x14ac:dyDescent="0.25">
      <c r="A6" s="2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9">
        <v>11</v>
      </c>
      <c r="AH6" s="19">
        <v>12</v>
      </c>
      <c r="AI6" s="19">
        <v>13</v>
      </c>
      <c r="AJ6" s="19">
        <v>14</v>
      </c>
      <c r="AK6" s="19">
        <v>15</v>
      </c>
      <c r="AL6" s="13"/>
      <c r="AM6" s="4"/>
    </row>
    <row r="7" spans="1:57" ht="17.100000000000001" customHeight="1" x14ac:dyDescent="0.25">
      <c r="A7" s="2"/>
      <c r="B7" s="11"/>
      <c r="C7" s="15"/>
      <c r="D7" s="16"/>
      <c r="E7" s="16"/>
      <c r="F7" s="16"/>
      <c r="G7" s="16"/>
      <c r="H7" s="16"/>
      <c r="I7" s="17"/>
      <c r="J7" s="12"/>
      <c r="K7" s="92" t="s">
        <v>6</v>
      </c>
      <c r="L7" s="93"/>
      <c r="M7" s="79" t="s">
        <v>5</v>
      </c>
      <c r="N7" s="79"/>
      <c r="O7" s="79"/>
      <c r="P7" s="80" t="s">
        <v>8</v>
      </c>
      <c r="Q7" s="81"/>
      <c r="R7" s="81"/>
      <c r="S7" s="81"/>
      <c r="T7" s="81"/>
      <c r="U7" s="81"/>
      <c r="V7" s="81"/>
      <c r="W7" s="81"/>
      <c r="X7" s="81"/>
      <c r="Y7" s="81"/>
      <c r="Z7" s="81"/>
      <c r="AA7" s="82"/>
      <c r="AB7" s="76" t="s">
        <v>7</v>
      </c>
      <c r="AC7" s="77"/>
      <c r="AD7" s="78" t="s">
        <v>32</v>
      </c>
      <c r="AE7" s="78"/>
      <c r="AF7" s="12"/>
      <c r="AG7" s="19">
        <v>16</v>
      </c>
      <c r="AH7" s="19">
        <v>17</v>
      </c>
      <c r="AI7" s="19">
        <v>18</v>
      </c>
      <c r="AJ7" s="19">
        <v>19</v>
      </c>
      <c r="AK7" s="19">
        <v>20</v>
      </c>
      <c r="AL7" s="13"/>
      <c r="AM7" s="4"/>
    </row>
    <row r="8" spans="1:57" ht="17.100000000000001" customHeight="1" x14ac:dyDescent="0.25">
      <c r="A8" s="2"/>
      <c r="B8" s="11"/>
      <c r="C8" s="18"/>
      <c r="D8" s="48" t="s">
        <v>0</v>
      </c>
      <c r="E8" s="12"/>
      <c r="F8" s="20">
        <f t="shared" ref="F8:H8" si="0">L5</f>
        <v>1</v>
      </c>
      <c r="G8" s="20">
        <f t="shared" si="0"/>
        <v>3</v>
      </c>
      <c r="H8" s="20">
        <f t="shared" si="0"/>
        <v>5</v>
      </c>
      <c r="I8" s="21"/>
      <c r="J8" s="12"/>
      <c r="K8" s="75">
        <v>1</v>
      </c>
      <c r="L8" s="75"/>
      <c r="M8" s="45">
        <f>S3</f>
        <v>2</v>
      </c>
      <c r="N8" s="45">
        <f>T3</f>
        <v>7</v>
      </c>
      <c r="O8" s="45">
        <f>U3</f>
        <v>21</v>
      </c>
      <c r="P8" s="45">
        <f t="shared" ref="P8:R8" si="1">F8</f>
        <v>1</v>
      </c>
      <c r="Q8" s="45">
        <f t="shared" si="1"/>
        <v>3</v>
      </c>
      <c r="R8" s="45">
        <f t="shared" si="1"/>
        <v>5</v>
      </c>
      <c r="S8" s="45">
        <f t="shared" ref="S8:U8" si="2">F10</f>
        <v>6</v>
      </c>
      <c r="T8" s="45">
        <f t="shared" si="2"/>
        <v>8</v>
      </c>
      <c r="U8" s="45">
        <f t="shared" si="2"/>
        <v>9</v>
      </c>
      <c r="V8" s="45">
        <f t="shared" ref="V8:X8" si="3">F12</f>
        <v>10</v>
      </c>
      <c r="W8" s="45">
        <f t="shared" si="3"/>
        <v>12</v>
      </c>
      <c r="X8" s="45">
        <f t="shared" si="3"/>
        <v>13</v>
      </c>
      <c r="Y8" s="45">
        <f t="shared" ref="Y8:AA8" si="4">F14</f>
        <v>15</v>
      </c>
      <c r="Z8" s="45">
        <f t="shared" si="4"/>
        <v>16</v>
      </c>
      <c r="AA8" s="45">
        <f t="shared" si="4"/>
        <v>17</v>
      </c>
      <c r="AB8" s="76" t="s">
        <v>10</v>
      </c>
      <c r="AC8" s="77"/>
      <c r="AD8" s="69">
        <f>SUMIF(AQ8:BE8,1)</f>
        <v>11</v>
      </c>
      <c r="AE8" s="69"/>
      <c r="AF8" s="12"/>
      <c r="AG8" s="19">
        <v>21</v>
      </c>
      <c r="AH8" s="19">
        <v>22</v>
      </c>
      <c r="AI8" s="19">
        <v>23</v>
      </c>
      <c r="AJ8" s="19">
        <v>24</v>
      </c>
      <c r="AK8" s="19">
        <v>25</v>
      </c>
      <c r="AL8" s="13"/>
      <c r="AM8" s="4"/>
      <c r="AQ8" s="7">
        <f>COUNTIFS($M8:$AA8,"&gt;0",$M8:$AA8,W$25)</f>
        <v>1</v>
      </c>
      <c r="AR8" s="7">
        <f t="shared" ref="AR8:BE8" si="5">COUNTIFS($M8:$AA8,"&gt;0",$M8:$AA8,X$25)</f>
        <v>1</v>
      </c>
      <c r="AS8" s="7">
        <f t="shared" si="5"/>
        <v>1</v>
      </c>
      <c r="AT8" s="7">
        <f t="shared" si="5"/>
        <v>1</v>
      </c>
      <c r="AU8" s="7">
        <f t="shared" si="5"/>
        <v>1</v>
      </c>
      <c r="AV8" s="7">
        <f t="shared" si="5"/>
        <v>1</v>
      </c>
      <c r="AW8" s="7">
        <f t="shared" si="5"/>
        <v>0</v>
      </c>
      <c r="AX8" s="7">
        <f t="shared" si="5"/>
        <v>1</v>
      </c>
      <c r="AY8" s="7">
        <f t="shared" si="5"/>
        <v>1</v>
      </c>
      <c r="AZ8" s="7">
        <f t="shared" si="5"/>
        <v>1</v>
      </c>
      <c r="BA8" s="7">
        <f t="shared" si="5"/>
        <v>1</v>
      </c>
      <c r="BB8" s="7">
        <f t="shared" si="5"/>
        <v>0</v>
      </c>
      <c r="BC8" s="7">
        <f t="shared" si="5"/>
        <v>1</v>
      </c>
      <c r="BD8" s="7">
        <f t="shared" si="5"/>
        <v>0</v>
      </c>
      <c r="BE8" s="7">
        <f t="shared" si="5"/>
        <v>0</v>
      </c>
    </row>
    <row r="9" spans="1:57" ht="17.100000000000001" customHeight="1" x14ac:dyDescent="0.25">
      <c r="A9" s="2"/>
      <c r="B9" s="11"/>
      <c r="C9" s="18"/>
      <c r="D9" s="12"/>
      <c r="E9" s="12"/>
      <c r="F9" s="12"/>
      <c r="G9" s="12"/>
      <c r="H9" s="12"/>
      <c r="I9" s="21"/>
      <c r="J9" s="12"/>
      <c r="K9" s="75">
        <v>2</v>
      </c>
      <c r="L9" s="75"/>
      <c r="M9" s="45">
        <f>S3</f>
        <v>2</v>
      </c>
      <c r="N9" s="45">
        <f>T3</f>
        <v>7</v>
      </c>
      <c r="O9" s="45">
        <f>U3</f>
        <v>21</v>
      </c>
      <c r="P9" s="45">
        <f t="shared" ref="P9:R9" si="6">F8</f>
        <v>1</v>
      </c>
      <c r="Q9" s="45">
        <f t="shared" si="6"/>
        <v>3</v>
      </c>
      <c r="R9" s="45">
        <f t="shared" si="6"/>
        <v>5</v>
      </c>
      <c r="S9" s="45">
        <f t="shared" ref="S9:U9" si="7">F10</f>
        <v>6</v>
      </c>
      <c r="T9" s="45">
        <f t="shared" si="7"/>
        <v>8</v>
      </c>
      <c r="U9" s="45">
        <f t="shared" si="7"/>
        <v>9</v>
      </c>
      <c r="V9" s="45">
        <f t="shared" ref="V9:X9" si="8">F12</f>
        <v>10</v>
      </c>
      <c r="W9" s="45">
        <f t="shared" si="8"/>
        <v>12</v>
      </c>
      <c r="X9" s="45">
        <f t="shared" si="8"/>
        <v>13</v>
      </c>
      <c r="Y9" s="45">
        <f t="shared" ref="Y9:AA9" si="9">F16</f>
        <v>18</v>
      </c>
      <c r="Z9" s="45">
        <f t="shared" si="9"/>
        <v>19</v>
      </c>
      <c r="AA9" s="45">
        <f t="shared" si="9"/>
        <v>20</v>
      </c>
      <c r="AB9" s="76" t="s">
        <v>11</v>
      </c>
      <c r="AC9" s="77"/>
      <c r="AD9" s="69">
        <f t="shared" ref="AD9:AD22" si="10">SUMIF(AQ9:BE9,1)</f>
        <v>10</v>
      </c>
      <c r="AE9" s="69"/>
      <c r="AF9" s="12"/>
      <c r="AG9" s="12"/>
      <c r="AH9" s="12"/>
      <c r="AI9" s="12"/>
      <c r="AJ9" s="12"/>
      <c r="AK9" s="12"/>
      <c r="AL9" s="13"/>
      <c r="AM9" s="4"/>
      <c r="AQ9" s="7">
        <f t="shared" ref="AQ9:AQ22" si="11">COUNTIFS($M9:$AA9,"&gt;0",$M9:$AA9,W$25)</f>
        <v>1</v>
      </c>
      <c r="AR9" s="7">
        <f t="shared" ref="AR9:AR22" si="12">COUNTIFS($M9:$AA9,"&gt;0",$M9:$AA9,X$25)</f>
        <v>1</v>
      </c>
      <c r="AS9" s="7">
        <f t="shared" ref="AS9:AS22" si="13">COUNTIFS($M9:$AA9,"&gt;0",$M9:$AA9,Y$25)</f>
        <v>1</v>
      </c>
      <c r="AT9" s="7">
        <f t="shared" ref="AT9:AT22" si="14">COUNTIFS($M9:$AA9,"&gt;0",$M9:$AA9,Z$25)</f>
        <v>1</v>
      </c>
      <c r="AU9" s="7">
        <f t="shared" ref="AU9:AU22" si="15">COUNTIFS($M9:$AA9,"&gt;0",$M9:$AA9,AA$25)</f>
        <v>1</v>
      </c>
      <c r="AV9" s="7">
        <f t="shared" ref="AV9:AV22" si="16">COUNTIFS($M9:$AA9,"&gt;0",$M9:$AA9,AB$25)</f>
        <v>1</v>
      </c>
      <c r="AW9" s="7">
        <f t="shared" ref="AW9:AW22" si="17">COUNTIFS($M9:$AA9,"&gt;0",$M9:$AA9,AC$25)</f>
        <v>0</v>
      </c>
      <c r="AX9" s="7">
        <f t="shared" ref="AX9:AX22" si="18">COUNTIFS($M9:$AA9,"&gt;0",$M9:$AA9,AD$25)</f>
        <v>1</v>
      </c>
      <c r="AY9" s="7">
        <f t="shared" ref="AY9:AY22" si="19">COUNTIFS($M9:$AA9,"&gt;0",$M9:$AA9,AE$25)</f>
        <v>1</v>
      </c>
      <c r="AZ9" s="7">
        <f t="shared" ref="AZ9:AZ22" si="20">COUNTIFS($M9:$AA9,"&gt;0",$M9:$AA9,AF$25)</f>
        <v>0</v>
      </c>
      <c r="BA9" s="7">
        <f t="shared" ref="BA9:BA22" si="21">COUNTIFS($M9:$AA9,"&gt;0",$M9:$AA9,AG$25)</f>
        <v>0</v>
      </c>
      <c r="BB9" s="7">
        <f t="shared" ref="BB9:BB22" si="22">COUNTIFS($M9:$AA9,"&gt;0",$M9:$AA9,AH$25)</f>
        <v>1</v>
      </c>
      <c r="BC9" s="7">
        <f t="shared" ref="BC9:BC22" si="23">COUNTIFS($M9:$AA9,"&gt;0",$M9:$AA9,AI$25)</f>
        <v>1</v>
      </c>
      <c r="BD9" s="7">
        <f t="shared" ref="BD9:BD22" si="24">COUNTIFS($M9:$AA9,"&gt;0",$M9:$AA9,AJ$25)</f>
        <v>0</v>
      </c>
      <c r="BE9" s="7">
        <f t="shared" ref="BE9:BE22" si="25">COUNTIFS($M9:$AA9,"&gt;0",$M9:$AA9,AK$25)</f>
        <v>0</v>
      </c>
    </row>
    <row r="10" spans="1:57" ht="17.100000000000001" customHeight="1" x14ac:dyDescent="0.25">
      <c r="A10" s="2"/>
      <c r="B10" s="11"/>
      <c r="C10" s="18"/>
      <c r="D10" s="22" t="s">
        <v>1</v>
      </c>
      <c r="E10" s="12"/>
      <c r="F10" s="22">
        <f t="shared" ref="F10:H10" si="26">O5</f>
        <v>6</v>
      </c>
      <c r="G10" s="22">
        <f t="shared" si="26"/>
        <v>8</v>
      </c>
      <c r="H10" s="22">
        <f t="shared" si="26"/>
        <v>9</v>
      </c>
      <c r="I10" s="21"/>
      <c r="J10" s="12"/>
      <c r="K10" s="75">
        <v>3</v>
      </c>
      <c r="L10" s="75"/>
      <c r="M10" s="45">
        <f>S3</f>
        <v>2</v>
      </c>
      <c r="N10" s="45">
        <f>T3</f>
        <v>7</v>
      </c>
      <c r="O10" s="45">
        <f>U3</f>
        <v>21</v>
      </c>
      <c r="P10" s="45">
        <f t="shared" ref="P10:R10" si="27">F8</f>
        <v>1</v>
      </c>
      <c r="Q10" s="45">
        <f t="shared" si="27"/>
        <v>3</v>
      </c>
      <c r="R10" s="45">
        <f t="shared" si="27"/>
        <v>5</v>
      </c>
      <c r="S10" s="45">
        <f t="shared" ref="S10:U10" si="28">F10</f>
        <v>6</v>
      </c>
      <c r="T10" s="45">
        <f t="shared" si="28"/>
        <v>8</v>
      </c>
      <c r="U10" s="45">
        <f t="shared" si="28"/>
        <v>9</v>
      </c>
      <c r="V10" s="45">
        <f t="shared" ref="V10:X10" si="29">F12</f>
        <v>10</v>
      </c>
      <c r="W10" s="45">
        <f t="shared" si="29"/>
        <v>12</v>
      </c>
      <c r="X10" s="45">
        <f t="shared" si="29"/>
        <v>13</v>
      </c>
      <c r="Y10" s="45">
        <f t="shared" ref="Y10:AA10" si="30">F18</f>
        <v>23</v>
      </c>
      <c r="Z10" s="45">
        <f t="shared" si="30"/>
        <v>24</v>
      </c>
      <c r="AA10" s="45">
        <f t="shared" si="30"/>
        <v>25</v>
      </c>
      <c r="AB10" s="76" t="s">
        <v>12</v>
      </c>
      <c r="AC10" s="77"/>
      <c r="AD10" s="69">
        <f t="shared" si="10"/>
        <v>11</v>
      </c>
      <c r="AE10" s="69"/>
      <c r="AF10" s="12"/>
      <c r="AG10" s="68" t="s">
        <v>30</v>
      </c>
      <c r="AH10" s="68"/>
      <c r="AI10" s="68"/>
      <c r="AJ10" s="68"/>
      <c r="AK10" s="68"/>
      <c r="AL10" s="13"/>
      <c r="AM10" s="4"/>
      <c r="AQ10" s="7">
        <f t="shared" si="11"/>
        <v>1</v>
      </c>
      <c r="AR10" s="7">
        <f t="shared" si="12"/>
        <v>1</v>
      </c>
      <c r="AS10" s="7">
        <f t="shared" si="13"/>
        <v>1</v>
      </c>
      <c r="AT10" s="7">
        <f t="shared" si="14"/>
        <v>1</v>
      </c>
      <c r="AU10" s="7">
        <f t="shared" si="15"/>
        <v>1</v>
      </c>
      <c r="AV10" s="7">
        <f t="shared" si="16"/>
        <v>1</v>
      </c>
      <c r="AW10" s="7">
        <f t="shared" si="17"/>
        <v>0</v>
      </c>
      <c r="AX10" s="7">
        <f t="shared" si="18"/>
        <v>1</v>
      </c>
      <c r="AY10" s="7">
        <f t="shared" si="19"/>
        <v>1</v>
      </c>
      <c r="AZ10" s="7">
        <f t="shared" si="20"/>
        <v>0</v>
      </c>
      <c r="BA10" s="7">
        <f t="shared" si="21"/>
        <v>0</v>
      </c>
      <c r="BB10" s="7">
        <f t="shared" si="22"/>
        <v>0</v>
      </c>
      <c r="BC10" s="7">
        <f t="shared" si="23"/>
        <v>1</v>
      </c>
      <c r="BD10" s="7">
        <f t="shared" si="24"/>
        <v>1</v>
      </c>
      <c r="BE10" s="7">
        <f t="shared" si="25"/>
        <v>1</v>
      </c>
    </row>
    <row r="11" spans="1:57" ht="17.100000000000001" customHeight="1" x14ac:dyDescent="0.25">
      <c r="A11" s="2"/>
      <c r="B11" s="11"/>
      <c r="C11" s="18"/>
      <c r="D11" s="12"/>
      <c r="E11" s="12"/>
      <c r="F11" s="12"/>
      <c r="G11" s="12"/>
      <c r="H11" s="12"/>
      <c r="I11" s="21"/>
      <c r="J11" s="12"/>
      <c r="K11" s="75">
        <v>4</v>
      </c>
      <c r="L11" s="75"/>
      <c r="M11" s="45">
        <f>S3</f>
        <v>2</v>
      </c>
      <c r="N11" s="45">
        <f>T3</f>
        <v>7</v>
      </c>
      <c r="O11" s="45">
        <f>U3</f>
        <v>21</v>
      </c>
      <c r="P11" s="45">
        <f t="shared" ref="P11:R11" si="31">F8</f>
        <v>1</v>
      </c>
      <c r="Q11" s="45">
        <f t="shared" si="31"/>
        <v>3</v>
      </c>
      <c r="R11" s="45">
        <f t="shared" si="31"/>
        <v>5</v>
      </c>
      <c r="S11" s="45">
        <f t="shared" ref="S11:U11" si="32">F10</f>
        <v>6</v>
      </c>
      <c r="T11" s="45">
        <f t="shared" si="32"/>
        <v>8</v>
      </c>
      <c r="U11" s="45">
        <f t="shared" si="32"/>
        <v>9</v>
      </c>
      <c r="V11" s="45">
        <f t="shared" ref="V11:X11" si="33">F14</f>
        <v>15</v>
      </c>
      <c r="W11" s="45">
        <f t="shared" si="33"/>
        <v>16</v>
      </c>
      <c r="X11" s="45">
        <f t="shared" si="33"/>
        <v>17</v>
      </c>
      <c r="Y11" s="45">
        <f t="shared" ref="Y11:AA11" si="34">F16</f>
        <v>18</v>
      </c>
      <c r="Z11" s="45">
        <f t="shared" si="34"/>
        <v>19</v>
      </c>
      <c r="AA11" s="45">
        <f t="shared" si="34"/>
        <v>20</v>
      </c>
      <c r="AB11" s="76" t="s">
        <v>13</v>
      </c>
      <c r="AC11" s="77"/>
      <c r="AD11" s="69">
        <f t="shared" si="10"/>
        <v>9</v>
      </c>
      <c r="AE11" s="69"/>
      <c r="AF11" s="12"/>
      <c r="AG11" s="70">
        <v>11</v>
      </c>
      <c r="AH11" s="70"/>
      <c r="AI11" s="70"/>
      <c r="AJ11" s="59">
        <f>COUNTIF(AD8:AE22,11)</f>
        <v>6</v>
      </c>
      <c r="AK11" s="60"/>
      <c r="AL11" s="13"/>
      <c r="AM11" s="4"/>
      <c r="AQ11" s="7">
        <f t="shared" si="11"/>
        <v>1</v>
      </c>
      <c r="AR11" s="7">
        <f t="shared" si="12"/>
        <v>1</v>
      </c>
      <c r="AS11" s="7">
        <f t="shared" si="13"/>
        <v>1</v>
      </c>
      <c r="AT11" s="7">
        <f t="shared" si="14"/>
        <v>1</v>
      </c>
      <c r="AU11" s="7">
        <f t="shared" si="15"/>
        <v>1</v>
      </c>
      <c r="AV11" s="7">
        <f t="shared" si="16"/>
        <v>0</v>
      </c>
      <c r="AW11" s="7">
        <f t="shared" si="17"/>
        <v>0</v>
      </c>
      <c r="AX11" s="7">
        <f t="shared" si="18"/>
        <v>0</v>
      </c>
      <c r="AY11" s="7">
        <f t="shared" si="19"/>
        <v>0</v>
      </c>
      <c r="AZ11" s="7">
        <f t="shared" si="20"/>
        <v>1</v>
      </c>
      <c r="BA11" s="7">
        <f t="shared" si="21"/>
        <v>1</v>
      </c>
      <c r="BB11" s="7">
        <f t="shared" si="22"/>
        <v>1</v>
      </c>
      <c r="BC11" s="7">
        <f t="shared" si="23"/>
        <v>1</v>
      </c>
      <c r="BD11" s="7">
        <f t="shared" si="24"/>
        <v>0</v>
      </c>
      <c r="BE11" s="7">
        <f t="shared" si="25"/>
        <v>0</v>
      </c>
    </row>
    <row r="12" spans="1:57" ht="17.100000000000001" customHeight="1" x14ac:dyDescent="0.25">
      <c r="A12" s="2"/>
      <c r="B12" s="11"/>
      <c r="C12" s="18"/>
      <c r="D12" s="23" t="s">
        <v>2</v>
      </c>
      <c r="E12" s="12"/>
      <c r="F12" s="23">
        <f t="shared" ref="F12:H12" si="35">R5</f>
        <v>10</v>
      </c>
      <c r="G12" s="23">
        <f t="shared" si="35"/>
        <v>12</v>
      </c>
      <c r="H12" s="23">
        <f t="shared" si="35"/>
        <v>13</v>
      </c>
      <c r="I12" s="21"/>
      <c r="J12" s="12"/>
      <c r="K12" s="75">
        <v>5</v>
      </c>
      <c r="L12" s="75"/>
      <c r="M12" s="45">
        <f>S3</f>
        <v>2</v>
      </c>
      <c r="N12" s="45">
        <f>T3</f>
        <v>7</v>
      </c>
      <c r="O12" s="45">
        <f>U3</f>
        <v>21</v>
      </c>
      <c r="P12" s="45">
        <f t="shared" ref="P12:R12" si="36">F8</f>
        <v>1</v>
      </c>
      <c r="Q12" s="45">
        <f t="shared" si="36"/>
        <v>3</v>
      </c>
      <c r="R12" s="45">
        <f t="shared" si="36"/>
        <v>5</v>
      </c>
      <c r="S12" s="45">
        <f t="shared" ref="S12:U12" si="37">F10</f>
        <v>6</v>
      </c>
      <c r="T12" s="45">
        <f t="shared" si="37"/>
        <v>8</v>
      </c>
      <c r="U12" s="45">
        <f t="shared" si="37"/>
        <v>9</v>
      </c>
      <c r="V12" s="45">
        <f t="shared" ref="V12:X12" si="38">F14</f>
        <v>15</v>
      </c>
      <c r="W12" s="45">
        <f t="shared" si="38"/>
        <v>16</v>
      </c>
      <c r="X12" s="45">
        <f t="shared" si="38"/>
        <v>17</v>
      </c>
      <c r="Y12" s="45">
        <f t="shared" ref="Y12:AA12" si="39">F18</f>
        <v>23</v>
      </c>
      <c r="Z12" s="45">
        <f t="shared" si="39"/>
        <v>24</v>
      </c>
      <c r="AA12" s="45">
        <f t="shared" si="39"/>
        <v>25</v>
      </c>
      <c r="AB12" s="76" t="s">
        <v>14</v>
      </c>
      <c r="AC12" s="77"/>
      <c r="AD12" s="69">
        <f t="shared" si="10"/>
        <v>10</v>
      </c>
      <c r="AE12" s="69"/>
      <c r="AF12" s="12"/>
      <c r="AG12" s="71">
        <v>12</v>
      </c>
      <c r="AH12" s="71"/>
      <c r="AI12" s="71"/>
      <c r="AJ12" s="59">
        <f>COUNTIF(AD8:AE22,12)</f>
        <v>1</v>
      </c>
      <c r="AK12" s="60"/>
      <c r="AL12" s="13"/>
      <c r="AM12" s="4"/>
      <c r="AQ12" s="7">
        <f t="shared" si="11"/>
        <v>1</v>
      </c>
      <c r="AR12" s="7">
        <f t="shared" si="12"/>
        <v>1</v>
      </c>
      <c r="AS12" s="7">
        <f t="shared" si="13"/>
        <v>1</v>
      </c>
      <c r="AT12" s="7">
        <f t="shared" si="14"/>
        <v>1</v>
      </c>
      <c r="AU12" s="7">
        <f t="shared" si="15"/>
        <v>1</v>
      </c>
      <c r="AV12" s="7">
        <f t="shared" si="16"/>
        <v>0</v>
      </c>
      <c r="AW12" s="7">
        <f t="shared" si="17"/>
        <v>0</v>
      </c>
      <c r="AX12" s="7">
        <f t="shared" si="18"/>
        <v>0</v>
      </c>
      <c r="AY12" s="7">
        <f t="shared" si="19"/>
        <v>0</v>
      </c>
      <c r="AZ12" s="7">
        <f t="shared" si="20"/>
        <v>1</v>
      </c>
      <c r="BA12" s="7">
        <f t="shared" si="21"/>
        <v>1</v>
      </c>
      <c r="BB12" s="7">
        <f t="shared" si="22"/>
        <v>0</v>
      </c>
      <c r="BC12" s="7">
        <f t="shared" si="23"/>
        <v>1</v>
      </c>
      <c r="BD12" s="7">
        <f t="shared" si="24"/>
        <v>1</v>
      </c>
      <c r="BE12" s="7">
        <f t="shared" si="25"/>
        <v>1</v>
      </c>
    </row>
    <row r="13" spans="1:57" ht="17.100000000000001" customHeight="1" x14ac:dyDescent="0.25">
      <c r="A13" s="2"/>
      <c r="B13" s="11"/>
      <c r="C13" s="18"/>
      <c r="D13" s="12"/>
      <c r="E13" s="12"/>
      <c r="F13" s="12"/>
      <c r="G13" s="12"/>
      <c r="H13" s="12"/>
      <c r="I13" s="21"/>
      <c r="J13" s="12"/>
      <c r="K13" s="75">
        <v>6</v>
      </c>
      <c r="L13" s="75"/>
      <c r="M13" s="45">
        <f>S3</f>
        <v>2</v>
      </c>
      <c r="N13" s="45">
        <f>T3</f>
        <v>7</v>
      </c>
      <c r="O13" s="45">
        <f>U3</f>
        <v>21</v>
      </c>
      <c r="P13" s="45">
        <f t="shared" ref="P13:R13" si="40">F8</f>
        <v>1</v>
      </c>
      <c r="Q13" s="45">
        <f t="shared" si="40"/>
        <v>3</v>
      </c>
      <c r="R13" s="45">
        <f t="shared" si="40"/>
        <v>5</v>
      </c>
      <c r="S13" s="45">
        <f t="shared" ref="S13:U13" si="41">F10</f>
        <v>6</v>
      </c>
      <c r="T13" s="45">
        <f t="shared" si="41"/>
        <v>8</v>
      </c>
      <c r="U13" s="45">
        <f t="shared" si="41"/>
        <v>9</v>
      </c>
      <c r="V13" s="45">
        <f t="shared" ref="V13:X13" si="42">F16</f>
        <v>18</v>
      </c>
      <c r="W13" s="45">
        <f t="shared" si="42"/>
        <v>19</v>
      </c>
      <c r="X13" s="45">
        <f t="shared" si="42"/>
        <v>20</v>
      </c>
      <c r="Y13" s="45">
        <f t="shared" ref="Y13:AA13" si="43">F18</f>
        <v>23</v>
      </c>
      <c r="Z13" s="45">
        <f t="shared" si="43"/>
        <v>24</v>
      </c>
      <c r="AA13" s="45">
        <f t="shared" si="43"/>
        <v>25</v>
      </c>
      <c r="AB13" s="76" t="s">
        <v>15</v>
      </c>
      <c r="AC13" s="77"/>
      <c r="AD13" s="69">
        <f t="shared" si="10"/>
        <v>9</v>
      </c>
      <c r="AE13" s="69"/>
      <c r="AF13" s="12"/>
      <c r="AG13" s="72">
        <v>13</v>
      </c>
      <c r="AH13" s="72"/>
      <c r="AI13" s="72"/>
      <c r="AJ13" s="59">
        <f>COUNTIF(AD8:AE22,13)</f>
        <v>0</v>
      </c>
      <c r="AK13" s="60"/>
      <c r="AL13" s="13"/>
      <c r="AM13" s="4"/>
      <c r="AQ13" s="7">
        <f t="shared" si="11"/>
        <v>1</v>
      </c>
      <c r="AR13" s="7">
        <f t="shared" si="12"/>
        <v>1</v>
      </c>
      <c r="AS13" s="7">
        <f t="shared" si="13"/>
        <v>1</v>
      </c>
      <c r="AT13" s="7">
        <f t="shared" si="14"/>
        <v>1</v>
      </c>
      <c r="AU13" s="7">
        <f t="shared" si="15"/>
        <v>1</v>
      </c>
      <c r="AV13" s="7">
        <f t="shared" si="16"/>
        <v>0</v>
      </c>
      <c r="AW13" s="7">
        <f t="shared" si="17"/>
        <v>0</v>
      </c>
      <c r="AX13" s="7">
        <f t="shared" si="18"/>
        <v>0</v>
      </c>
      <c r="AY13" s="7">
        <f t="shared" si="19"/>
        <v>0</v>
      </c>
      <c r="AZ13" s="7">
        <f t="shared" si="20"/>
        <v>0</v>
      </c>
      <c r="BA13" s="7">
        <f t="shared" si="21"/>
        <v>0</v>
      </c>
      <c r="BB13" s="7">
        <f t="shared" si="22"/>
        <v>1</v>
      </c>
      <c r="BC13" s="7">
        <f t="shared" si="23"/>
        <v>1</v>
      </c>
      <c r="BD13" s="7">
        <f t="shared" si="24"/>
        <v>1</v>
      </c>
      <c r="BE13" s="7">
        <f t="shared" si="25"/>
        <v>1</v>
      </c>
    </row>
    <row r="14" spans="1:57" ht="17.100000000000001" customHeight="1" x14ac:dyDescent="0.25">
      <c r="A14" s="2"/>
      <c r="B14" s="11"/>
      <c r="C14" s="18"/>
      <c r="D14" s="24" t="s">
        <v>3</v>
      </c>
      <c r="E14" s="12"/>
      <c r="F14" s="24">
        <f t="shared" ref="F14:H14" si="44">U5</f>
        <v>15</v>
      </c>
      <c r="G14" s="24">
        <f t="shared" si="44"/>
        <v>16</v>
      </c>
      <c r="H14" s="24">
        <f t="shared" si="44"/>
        <v>17</v>
      </c>
      <c r="I14" s="21"/>
      <c r="J14" s="12"/>
      <c r="K14" s="75">
        <v>7</v>
      </c>
      <c r="L14" s="75"/>
      <c r="M14" s="45">
        <f>S3</f>
        <v>2</v>
      </c>
      <c r="N14" s="45">
        <f>T3</f>
        <v>7</v>
      </c>
      <c r="O14" s="45">
        <f>U3</f>
        <v>21</v>
      </c>
      <c r="P14" s="45">
        <f t="shared" ref="P14:R14" si="45">F8</f>
        <v>1</v>
      </c>
      <c r="Q14" s="45">
        <f t="shared" si="45"/>
        <v>3</v>
      </c>
      <c r="R14" s="45">
        <f t="shared" si="45"/>
        <v>5</v>
      </c>
      <c r="S14" s="45">
        <f t="shared" ref="S14:U14" si="46">F12</f>
        <v>10</v>
      </c>
      <c r="T14" s="45">
        <f t="shared" si="46"/>
        <v>12</v>
      </c>
      <c r="U14" s="45">
        <f t="shared" si="46"/>
        <v>13</v>
      </c>
      <c r="V14" s="45">
        <f t="shared" ref="V14:X14" si="47">F14</f>
        <v>15</v>
      </c>
      <c r="W14" s="45">
        <f t="shared" si="47"/>
        <v>16</v>
      </c>
      <c r="X14" s="45">
        <f t="shared" si="47"/>
        <v>17</v>
      </c>
      <c r="Y14" s="45">
        <f t="shared" ref="Y14:AA14" si="48">F16</f>
        <v>18</v>
      </c>
      <c r="Z14" s="45">
        <f t="shared" si="48"/>
        <v>19</v>
      </c>
      <c r="AA14" s="45">
        <f t="shared" si="48"/>
        <v>20</v>
      </c>
      <c r="AB14" s="76" t="s">
        <v>18</v>
      </c>
      <c r="AC14" s="77"/>
      <c r="AD14" s="69">
        <f t="shared" si="10"/>
        <v>10</v>
      </c>
      <c r="AE14" s="69"/>
      <c r="AF14" s="12"/>
      <c r="AG14" s="73">
        <v>14</v>
      </c>
      <c r="AH14" s="73"/>
      <c r="AI14" s="73"/>
      <c r="AJ14" s="59">
        <f>COUNTIF(AD8:AE22,14)</f>
        <v>0</v>
      </c>
      <c r="AK14" s="60"/>
      <c r="AL14" s="13"/>
      <c r="AM14" s="4"/>
      <c r="AQ14" s="7">
        <f t="shared" si="11"/>
        <v>1</v>
      </c>
      <c r="AR14" s="7">
        <f t="shared" si="12"/>
        <v>1</v>
      </c>
      <c r="AS14" s="7">
        <f t="shared" si="13"/>
        <v>0</v>
      </c>
      <c r="AT14" s="7">
        <f t="shared" si="14"/>
        <v>1</v>
      </c>
      <c r="AU14" s="7">
        <f t="shared" si="15"/>
        <v>0</v>
      </c>
      <c r="AV14" s="7">
        <f t="shared" si="16"/>
        <v>1</v>
      </c>
      <c r="AW14" s="7">
        <f t="shared" si="17"/>
        <v>0</v>
      </c>
      <c r="AX14" s="7">
        <f t="shared" si="18"/>
        <v>1</v>
      </c>
      <c r="AY14" s="7">
        <f t="shared" si="19"/>
        <v>1</v>
      </c>
      <c r="AZ14" s="7">
        <f t="shared" si="20"/>
        <v>1</v>
      </c>
      <c r="BA14" s="7">
        <f t="shared" si="21"/>
        <v>1</v>
      </c>
      <c r="BB14" s="7">
        <f t="shared" si="22"/>
        <v>1</v>
      </c>
      <c r="BC14" s="7">
        <f t="shared" si="23"/>
        <v>1</v>
      </c>
      <c r="BD14" s="7">
        <f t="shared" si="24"/>
        <v>0</v>
      </c>
      <c r="BE14" s="7">
        <f t="shared" si="25"/>
        <v>0</v>
      </c>
    </row>
    <row r="15" spans="1:57" ht="17.100000000000001" customHeight="1" x14ac:dyDescent="0.25">
      <c r="A15" s="2"/>
      <c r="B15" s="11"/>
      <c r="C15" s="18"/>
      <c r="D15" s="12"/>
      <c r="E15" s="12"/>
      <c r="F15" s="12"/>
      <c r="G15" s="12"/>
      <c r="H15" s="12"/>
      <c r="I15" s="21"/>
      <c r="J15" s="12"/>
      <c r="K15" s="75">
        <v>8</v>
      </c>
      <c r="L15" s="75"/>
      <c r="M15" s="45">
        <f>S3</f>
        <v>2</v>
      </c>
      <c r="N15" s="45">
        <f>T3</f>
        <v>7</v>
      </c>
      <c r="O15" s="45">
        <f>U3</f>
        <v>21</v>
      </c>
      <c r="P15" s="45">
        <f t="shared" ref="P15:R15" si="49">F8</f>
        <v>1</v>
      </c>
      <c r="Q15" s="45">
        <f t="shared" si="49"/>
        <v>3</v>
      </c>
      <c r="R15" s="45">
        <f t="shared" si="49"/>
        <v>5</v>
      </c>
      <c r="S15" s="45">
        <f t="shared" ref="S15:U15" si="50">F12</f>
        <v>10</v>
      </c>
      <c r="T15" s="45">
        <f t="shared" si="50"/>
        <v>12</v>
      </c>
      <c r="U15" s="45">
        <f t="shared" si="50"/>
        <v>13</v>
      </c>
      <c r="V15" s="45">
        <f t="shared" ref="V15:X15" si="51">F14</f>
        <v>15</v>
      </c>
      <c r="W15" s="45">
        <f t="shared" si="51"/>
        <v>16</v>
      </c>
      <c r="X15" s="45">
        <f t="shared" si="51"/>
        <v>17</v>
      </c>
      <c r="Y15" s="45">
        <f t="shared" ref="Y15:AA15" si="52">F18</f>
        <v>23</v>
      </c>
      <c r="Z15" s="45">
        <f t="shared" si="52"/>
        <v>24</v>
      </c>
      <c r="AA15" s="45">
        <f t="shared" si="52"/>
        <v>25</v>
      </c>
      <c r="AB15" s="76" t="s">
        <v>16</v>
      </c>
      <c r="AC15" s="77"/>
      <c r="AD15" s="69">
        <f t="shared" si="10"/>
        <v>11</v>
      </c>
      <c r="AE15" s="69"/>
      <c r="AF15" s="12"/>
      <c r="AG15" s="74">
        <v>15</v>
      </c>
      <c r="AH15" s="74"/>
      <c r="AI15" s="74"/>
      <c r="AJ15" s="59">
        <f>COUNTIF(AD8:AE22,15)</f>
        <v>0</v>
      </c>
      <c r="AK15" s="60"/>
      <c r="AL15" s="13"/>
      <c r="AM15" s="4"/>
      <c r="AQ15" s="7">
        <f t="shared" si="11"/>
        <v>1</v>
      </c>
      <c r="AR15" s="7">
        <f t="shared" si="12"/>
        <v>1</v>
      </c>
      <c r="AS15" s="7">
        <f t="shared" si="13"/>
        <v>0</v>
      </c>
      <c r="AT15" s="7">
        <f t="shared" si="14"/>
        <v>1</v>
      </c>
      <c r="AU15" s="7">
        <f t="shared" si="15"/>
        <v>0</v>
      </c>
      <c r="AV15" s="7">
        <f t="shared" si="16"/>
        <v>1</v>
      </c>
      <c r="AW15" s="7">
        <f t="shared" si="17"/>
        <v>0</v>
      </c>
      <c r="AX15" s="7">
        <f t="shared" si="18"/>
        <v>1</v>
      </c>
      <c r="AY15" s="7">
        <f t="shared" si="19"/>
        <v>1</v>
      </c>
      <c r="AZ15" s="7">
        <f t="shared" si="20"/>
        <v>1</v>
      </c>
      <c r="BA15" s="7">
        <f t="shared" si="21"/>
        <v>1</v>
      </c>
      <c r="BB15" s="7">
        <f t="shared" si="22"/>
        <v>0</v>
      </c>
      <c r="BC15" s="7">
        <f t="shared" si="23"/>
        <v>1</v>
      </c>
      <c r="BD15" s="7">
        <f t="shared" si="24"/>
        <v>1</v>
      </c>
      <c r="BE15" s="7">
        <f t="shared" si="25"/>
        <v>1</v>
      </c>
    </row>
    <row r="16" spans="1:57" ht="17.100000000000001" customHeight="1" x14ac:dyDescent="0.25">
      <c r="A16" s="2"/>
      <c r="B16" s="11"/>
      <c r="C16" s="18"/>
      <c r="D16" s="25" t="s">
        <v>4</v>
      </c>
      <c r="E16" s="12"/>
      <c r="F16" s="25">
        <f t="shared" ref="F16:H16" si="53">X5</f>
        <v>18</v>
      </c>
      <c r="G16" s="25">
        <f t="shared" si="53"/>
        <v>19</v>
      </c>
      <c r="H16" s="25">
        <f t="shared" si="53"/>
        <v>20</v>
      </c>
      <c r="I16" s="21"/>
      <c r="J16" s="12"/>
      <c r="K16" s="75">
        <v>9</v>
      </c>
      <c r="L16" s="75"/>
      <c r="M16" s="45">
        <f>S3</f>
        <v>2</v>
      </c>
      <c r="N16" s="45">
        <f>T3</f>
        <v>7</v>
      </c>
      <c r="O16" s="45">
        <f>U3</f>
        <v>21</v>
      </c>
      <c r="P16" s="45">
        <f t="shared" ref="P16:R16" si="54">F8</f>
        <v>1</v>
      </c>
      <c r="Q16" s="45">
        <f t="shared" si="54"/>
        <v>3</v>
      </c>
      <c r="R16" s="45">
        <f t="shared" si="54"/>
        <v>5</v>
      </c>
      <c r="S16" s="45">
        <f t="shared" ref="S16:U16" si="55">F12</f>
        <v>10</v>
      </c>
      <c r="T16" s="45">
        <f t="shared" si="55"/>
        <v>12</v>
      </c>
      <c r="U16" s="45">
        <f t="shared" si="55"/>
        <v>13</v>
      </c>
      <c r="V16" s="45">
        <f t="shared" ref="V16:X16" si="56">F16</f>
        <v>18</v>
      </c>
      <c r="W16" s="45">
        <f t="shared" si="56"/>
        <v>19</v>
      </c>
      <c r="X16" s="45">
        <f t="shared" si="56"/>
        <v>20</v>
      </c>
      <c r="Y16" s="45">
        <f t="shared" ref="Y16:AA16" si="57">F18</f>
        <v>23</v>
      </c>
      <c r="Z16" s="45">
        <f t="shared" si="57"/>
        <v>24</v>
      </c>
      <c r="AA16" s="45">
        <f t="shared" si="57"/>
        <v>25</v>
      </c>
      <c r="AB16" s="76" t="s">
        <v>19</v>
      </c>
      <c r="AC16" s="77"/>
      <c r="AD16" s="69">
        <f t="shared" si="10"/>
        <v>10</v>
      </c>
      <c r="AE16" s="69"/>
      <c r="AF16" s="12"/>
      <c r="AG16" s="47"/>
      <c r="AH16" s="47"/>
      <c r="AI16" s="47"/>
      <c r="AJ16" s="47"/>
      <c r="AK16" s="47"/>
      <c r="AL16" s="13"/>
      <c r="AM16" s="4"/>
      <c r="AQ16" s="7">
        <f t="shared" si="11"/>
        <v>1</v>
      </c>
      <c r="AR16" s="7">
        <f t="shared" si="12"/>
        <v>1</v>
      </c>
      <c r="AS16" s="7">
        <f t="shared" si="13"/>
        <v>0</v>
      </c>
      <c r="AT16" s="7">
        <f t="shared" si="14"/>
        <v>1</v>
      </c>
      <c r="AU16" s="7">
        <f t="shared" si="15"/>
        <v>0</v>
      </c>
      <c r="AV16" s="7">
        <f t="shared" si="16"/>
        <v>1</v>
      </c>
      <c r="AW16" s="7">
        <f t="shared" si="17"/>
        <v>0</v>
      </c>
      <c r="AX16" s="7">
        <f t="shared" si="18"/>
        <v>1</v>
      </c>
      <c r="AY16" s="7">
        <f t="shared" si="19"/>
        <v>1</v>
      </c>
      <c r="AZ16" s="7">
        <f t="shared" si="20"/>
        <v>0</v>
      </c>
      <c r="BA16" s="7">
        <f t="shared" si="21"/>
        <v>0</v>
      </c>
      <c r="BB16" s="7">
        <f t="shared" si="22"/>
        <v>1</v>
      </c>
      <c r="BC16" s="7">
        <f t="shared" si="23"/>
        <v>1</v>
      </c>
      <c r="BD16" s="7">
        <f t="shared" si="24"/>
        <v>1</v>
      </c>
      <c r="BE16" s="7">
        <f t="shared" si="25"/>
        <v>1</v>
      </c>
    </row>
    <row r="17" spans="1:57" ht="17.100000000000001" customHeight="1" x14ac:dyDescent="0.25">
      <c r="A17" s="2"/>
      <c r="B17" s="11"/>
      <c r="C17" s="18"/>
      <c r="D17" s="12"/>
      <c r="E17" s="12"/>
      <c r="F17" s="12"/>
      <c r="G17" s="12"/>
      <c r="H17" s="12"/>
      <c r="I17" s="21"/>
      <c r="J17" s="12"/>
      <c r="K17" s="75">
        <v>10</v>
      </c>
      <c r="L17" s="75"/>
      <c r="M17" s="45">
        <f>S3</f>
        <v>2</v>
      </c>
      <c r="N17" s="45">
        <f>T3</f>
        <v>7</v>
      </c>
      <c r="O17" s="45">
        <f>U3</f>
        <v>21</v>
      </c>
      <c r="P17" s="45">
        <f t="shared" ref="P17:R17" si="58">F8</f>
        <v>1</v>
      </c>
      <c r="Q17" s="45">
        <f t="shared" si="58"/>
        <v>3</v>
      </c>
      <c r="R17" s="45">
        <f t="shared" si="58"/>
        <v>5</v>
      </c>
      <c r="S17" s="45">
        <f t="shared" ref="S17:U17" si="59">F14</f>
        <v>15</v>
      </c>
      <c r="T17" s="45">
        <f t="shared" si="59"/>
        <v>16</v>
      </c>
      <c r="U17" s="45">
        <f t="shared" si="59"/>
        <v>17</v>
      </c>
      <c r="V17" s="45">
        <f t="shared" ref="V17:X17" si="60">F16</f>
        <v>18</v>
      </c>
      <c r="W17" s="45">
        <f t="shared" si="60"/>
        <v>19</v>
      </c>
      <c r="X17" s="45">
        <f t="shared" si="60"/>
        <v>20</v>
      </c>
      <c r="Y17" s="45">
        <f t="shared" ref="Y17:AA17" si="61">F18</f>
        <v>23</v>
      </c>
      <c r="Z17" s="45">
        <f t="shared" si="61"/>
        <v>24</v>
      </c>
      <c r="AA17" s="45">
        <f t="shared" si="61"/>
        <v>25</v>
      </c>
      <c r="AB17" s="76" t="s">
        <v>20</v>
      </c>
      <c r="AC17" s="77"/>
      <c r="AD17" s="69">
        <f t="shared" si="10"/>
        <v>9</v>
      </c>
      <c r="AE17" s="69"/>
      <c r="AF17" s="12"/>
      <c r="AG17" s="61" t="s">
        <v>31</v>
      </c>
      <c r="AH17" s="61"/>
      <c r="AI17" s="61"/>
      <c r="AJ17" s="61"/>
      <c r="AK17" s="61"/>
      <c r="AL17" s="13"/>
      <c r="AM17" s="4"/>
      <c r="AQ17" s="7">
        <f t="shared" si="11"/>
        <v>1</v>
      </c>
      <c r="AR17" s="7">
        <f t="shared" si="12"/>
        <v>1</v>
      </c>
      <c r="AS17" s="7">
        <f t="shared" si="13"/>
        <v>0</v>
      </c>
      <c r="AT17" s="7">
        <f t="shared" si="14"/>
        <v>1</v>
      </c>
      <c r="AU17" s="7">
        <f t="shared" si="15"/>
        <v>0</v>
      </c>
      <c r="AV17" s="7">
        <f t="shared" si="16"/>
        <v>0</v>
      </c>
      <c r="AW17" s="7">
        <f t="shared" si="17"/>
        <v>0</v>
      </c>
      <c r="AX17" s="7">
        <f t="shared" si="18"/>
        <v>0</v>
      </c>
      <c r="AY17" s="7">
        <f t="shared" si="19"/>
        <v>0</v>
      </c>
      <c r="AZ17" s="7">
        <f t="shared" si="20"/>
        <v>1</v>
      </c>
      <c r="BA17" s="7">
        <f t="shared" si="21"/>
        <v>1</v>
      </c>
      <c r="BB17" s="7">
        <f t="shared" si="22"/>
        <v>1</v>
      </c>
      <c r="BC17" s="7">
        <f t="shared" si="23"/>
        <v>1</v>
      </c>
      <c r="BD17" s="7">
        <f t="shared" si="24"/>
        <v>1</v>
      </c>
      <c r="BE17" s="7">
        <f t="shared" si="25"/>
        <v>1</v>
      </c>
    </row>
    <row r="18" spans="1:57" ht="17.100000000000001" customHeight="1" x14ac:dyDescent="0.25">
      <c r="A18" s="2"/>
      <c r="B18" s="11"/>
      <c r="C18" s="18"/>
      <c r="D18" s="26" t="s">
        <v>17</v>
      </c>
      <c r="E18" s="12"/>
      <c r="F18" s="26">
        <f t="shared" ref="F18:H18" si="62">AA5</f>
        <v>23</v>
      </c>
      <c r="G18" s="26">
        <f t="shared" si="62"/>
        <v>24</v>
      </c>
      <c r="H18" s="26">
        <f t="shared" si="62"/>
        <v>25</v>
      </c>
      <c r="I18" s="21"/>
      <c r="J18" s="12"/>
      <c r="K18" s="75">
        <v>11</v>
      </c>
      <c r="L18" s="75"/>
      <c r="M18" s="45">
        <f>S3</f>
        <v>2</v>
      </c>
      <c r="N18" s="45">
        <f>T3</f>
        <v>7</v>
      </c>
      <c r="O18" s="45">
        <f>U3</f>
        <v>21</v>
      </c>
      <c r="P18" s="45">
        <f t="shared" ref="P18:R18" si="63">F10</f>
        <v>6</v>
      </c>
      <c r="Q18" s="45">
        <f t="shared" si="63"/>
        <v>8</v>
      </c>
      <c r="R18" s="45">
        <f t="shared" si="63"/>
        <v>9</v>
      </c>
      <c r="S18" s="45">
        <f t="shared" ref="S18:U18" si="64">F12</f>
        <v>10</v>
      </c>
      <c r="T18" s="45">
        <f t="shared" si="64"/>
        <v>12</v>
      </c>
      <c r="U18" s="45">
        <f t="shared" si="64"/>
        <v>13</v>
      </c>
      <c r="V18" s="45">
        <f t="shared" ref="V18:X18" si="65">F14</f>
        <v>15</v>
      </c>
      <c r="W18" s="45">
        <f t="shared" si="65"/>
        <v>16</v>
      </c>
      <c r="X18" s="45">
        <f t="shared" si="65"/>
        <v>17</v>
      </c>
      <c r="Y18" s="45">
        <f t="shared" ref="Y18:AA18" si="66">F16</f>
        <v>18</v>
      </c>
      <c r="Z18" s="45">
        <f t="shared" si="66"/>
        <v>19</v>
      </c>
      <c r="AA18" s="45">
        <f t="shared" si="66"/>
        <v>20</v>
      </c>
      <c r="AB18" s="76" t="s">
        <v>21</v>
      </c>
      <c r="AC18" s="77"/>
      <c r="AD18" s="69">
        <f t="shared" si="10"/>
        <v>11</v>
      </c>
      <c r="AE18" s="69"/>
      <c r="AF18" s="12"/>
      <c r="AG18" s="49">
        <v>11</v>
      </c>
      <c r="AH18" s="54">
        <v>5</v>
      </c>
      <c r="AI18" s="54"/>
      <c r="AJ18" s="54"/>
      <c r="AK18" s="54"/>
      <c r="AL18" s="13"/>
      <c r="AM18" s="4"/>
      <c r="AQ18" s="7">
        <f t="shared" si="11"/>
        <v>0</v>
      </c>
      <c r="AR18" s="7">
        <f t="shared" si="12"/>
        <v>1</v>
      </c>
      <c r="AS18" s="7">
        <f t="shared" si="13"/>
        <v>1</v>
      </c>
      <c r="AT18" s="7">
        <f t="shared" si="14"/>
        <v>1</v>
      </c>
      <c r="AU18" s="7">
        <f t="shared" si="15"/>
        <v>1</v>
      </c>
      <c r="AV18" s="7">
        <f t="shared" si="16"/>
        <v>1</v>
      </c>
      <c r="AW18" s="7">
        <f t="shared" si="17"/>
        <v>0</v>
      </c>
      <c r="AX18" s="7">
        <f t="shared" si="18"/>
        <v>1</v>
      </c>
      <c r="AY18" s="7">
        <f t="shared" si="19"/>
        <v>1</v>
      </c>
      <c r="AZ18" s="7">
        <f t="shared" si="20"/>
        <v>1</v>
      </c>
      <c r="BA18" s="7">
        <f t="shared" si="21"/>
        <v>1</v>
      </c>
      <c r="BB18" s="7">
        <f t="shared" si="22"/>
        <v>1</v>
      </c>
      <c r="BC18" s="7">
        <f t="shared" si="23"/>
        <v>1</v>
      </c>
      <c r="BD18" s="7">
        <f t="shared" si="24"/>
        <v>0</v>
      </c>
      <c r="BE18" s="7">
        <f t="shared" si="25"/>
        <v>0</v>
      </c>
    </row>
    <row r="19" spans="1:57" ht="17.100000000000001" customHeight="1" x14ac:dyDescent="0.25">
      <c r="A19" s="2"/>
      <c r="B19" s="11"/>
      <c r="C19" s="27"/>
      <c r="D19" s="28"/>
      <c r="E19" s="28"/>
      <c r="F19" s="28"/>
      <c r="G19" s="28"/>
      <c r="H19" s="28"/>
      <c r="I19" s="29"/>
      <c r="J19" s="12"/>
      <c r="K19" s="75">
        <v>12</v>
      </c>
      <c r="L19" s="75"/>
      <c r="M19" s="45">
        <f>S3</f>
        <v>2</v>
      </c>
      <c r="N19" s="45">
        <f>T3</f>
        <v>7</v>
      </c>
      <c r="O19" s="45">
        <f>U3</f>
        <v>21</v>
      </c>
      <c r="P19" s="45">
        <f t="shared" ref="P19:R19" si="67">F10</f>
        <v>6</v>
      </c>
      <c r="Q19" s="45">
        <f t="shared" si="67"/>
        <v>8</v>
      </c>
      <c r="R19" s="45">
        <f t="shared" si="67"/>
        <v>9</v>
      </c>
      <c r="S19" s="45">
        <f t="shared" ref="S19:U19" si="68">F12</f>
        <v>10</v>
      </c>
      <c r="T19" s="45">
        <f t="shared" si="68"/>
        <v>12</v>
      </c>
      <c r="U19" s="45">
        <f t="shared" si="68"/>
        <v>13</v>
      </c>
      <c r="V19" s="45">
        <f t="shared" ref="V19:X19" si="69">F14</f>
        <v>15</v>
      </c>
      <c r="W19" s="45">
        <f t="shared" si="69"/>
        <v>16</v>
      </c>
      <c r="X19" s="45">
        <f t="shared" si="69"/>
        <v>17</v>
      </c>
      <c r="Y19" s="45">
        <f t="shared" ref="Y19:AA19" si="70">F18</f>
        <v>23</v>
      </c>
      <c r="Z19" s="45">
        <f t="shared" si="70"/>
        <v>24</v>
      </c>
      <c r="AA19" s="45">
        <f t="shared" si="70"/>
        <v>25</v>
      </c>
      <c r="AB19" s="76" t="s">
        <v>22</v>
      </c>
      <c r="AC19" s="77"/>
      <c r="AD19" s="69">
        <f t="shared" si="10"/>
        <v>12</v>
      </c>
      <c r="AE19" s="69"/>
      <c r="AF19" s="12"/>
      <c r="AG19" s="50">
        <v>12</v>
      </c>
      <c r="AH19" s="55">
        <v>10</v>
      </c>
      <c r="AI19" s="55"/>
      <c r="AJ19" s="55"/>
      <c r="AK19" s="55"/>
      <c r="AL19" s="13"/>
      <c r="AM19" s="4"/>
      <c r="AQ19" s="7">
        <f t="shared" si="11"/>
        <v>0</v>
      </c>
      <c r="AR19" s="7">
        <f t="shared" si="12"/>
        <v>1</v>
      </c>
      <c r="AS19" s="7">
        <f t="shared" si="13"/>
        <v>1</v>
      </c>
      <c r="AT19" s="7">
        <f t="shared" si="14"/>
        <v>1</v>
      </c>
      <c r="AU19" s="7">
        <f t="shared" si="15"/>
        <v>1</v>
      </c>
      <c r="AV19" s="7">
        <f t="shared" si="16"/>
        <v>1</v>
      </c>
      <c r="AW19" s="7">
        <f t="shared" si="17"/>
        <v>0</v>
      </c>
      <c r="AX19" s="7">
        <f t="shared" si="18"/>
        <v>1</v>
      </c>
      <c r="AY19" s="7">
        <f t="shared" si="19"/>
        <v>1</v>
      </c>
      <c r="AZ19" s="7">
        <f t="shared" si="20"/>
        <v>1</v>
      </c>
      <c r="BA19" s="7">
        <f t="shared" si="21"/>
        <v>1</v>
      </c>
      <c r="BB19" s="7">
        <f t="shared" si="22"/>
        <v>0</v>
      </c>
      <c r="BC19" s="7">
        <f t="shared" si="23"/>
        <v>1</v>
      </c>
      <c r="BD19" s="7">
        <f t="shared" si="24"/>
        <v>1</v>
      </c>
      <c r="BE19" s="7">
        <f t="shared" si="25"/>
        <v>1</v>
      </c>
    </row>
    <row r="20" spans="1:57" ht="17.100000000000001" customHeight="1" x14ac:dyDescent="0.25">
      <c r="A20" s="2"/>
      <c r="B20" s="11"/>
      <c r="C20" s="12"/>
      <c r="D20" s="12"/>
      <c r="E20" s="12"/>
      <c r="F20" s="12"/>
      <c r="G20" s="12"/>
      <c r="H20" s="12"/>
      <c r="I20" s="12"/>
      <c r="J20" s="12"/>
      <c r="K20" s="75">
        <v>13</v>
      </c>
      <c r="L20" s="75"/>
      <c r="M20" s="45">
        <f>S3</f>
        <v>2</v>
      </c>
      <c r="N20" s="45">
        <f>T3</f>
        <v>7</v>
      </c>
      <c r="O20" s="45">
        <f>U3</f>
        <v>21</v>
      </c>
      <c r="P20" s="45">
        <f t="shared" ref="P20:R20" si="71">F10</f>
        <v>6</v>
      </c>
      <c r="Q20" s="45">
        <f t="shared" si="71"/>
        <v>8</v>
      </c>
      <c r="R20" s="45">
        <f t="shared" si="71"/>
        <v>9</v>
      </c>
      <c r="S20" s="45">
        <f t="shared" ref="S20:U20" si="72">F12</f>
        <v>10</v>
      </c>
      <c r="T20" s="45">
        <f t="shared" si="72"/>
        <v>12</v>
      </c>
      <c r="U20" s="45">
        <f t="shared" si="72"/>
        <v>13</v>
      </c>
      <c r="V20" s="45">
        <f t="shared" ref="V20:X20" si="73">F16</f>
        <v>18</v>
      </c>
      <c r="W20" s="45">
        <f t="shared" si="73"/>
        <v>19</v>
      </c>
      <c r="X20" s="45">
        <f t="shared" si="73"/>
        <v>20</v>
      </c>
      <c r="Y20" s="45">
        <f t="shared" ref="Y20:AA20" si="74">F18</f>
        <v>23</v>
      </c>
      <c r="Z20" s="45">
        <f t="shared" si="74"/>
        <v>24</v>
      </c>
      <c r="AA20" s="45">
        <f t="shared" si="74"/>
        <v>25</v>
      </c>
      <c r="AB20" s="76" t="s">
        <v>23</v>
      </c>
      <c r="AC20" s="77"/>
      <c r="AD20" s="69">
        <f t="shared" si="10"/>
        <v>11</v>
      </c>
      <c r="AE20" s="69"/>
      <c r="AF20" s="12"/>
      <c r="AG20" s="51">
        <v>13</v>
      </c>
      <c r="AH20" s="56">
        <v>25</v>
      </c>
      <c r="AI20" s="56"/>
      <c r="AJ20" s="56"/>
      <c r="AK20" s="56"/>
      <c r="AL20" s="13"/>
      <c r="AM20" s="4"/>
      <c r="AQ20" s="7">
        <f t="shared" si="11"/>
        <v>0</v>
      </c>
      <c r="AR20" s="7">
        <f t="shared" si="12"/>
        <v>1</v>
      </c>
      <c r="AS20" s="7">
        <f t="shared" si="13"/>
        <v>1</v>
      </c>
      <c r="AT20" s="7">
        <f t="shared" si="14"/>
        <v>1</v>
      </c>
      <c r="AU20" s="7">
        <f t="shared" si="15"/>
        <v>1</v>
      </c>
      <c r="AV20" s="7">
        <f t="shared" si="16"/>
        <v>1</v>
      </c>
      <c r="AW20" s="7">
        <f t="shared" si="17"/>
        <v>0</v>
      </c>
      <c r="AX20" s="7">
        <f t="shared" si="18"/>
        <v>1</v>
      </c>
      <c r="AY20" s="7">
        <f t="shared" si="19"/>
        <v>1</v>
      </c>
      <c r="AZ20" s="7">
        <f t="shared" si="20"/>
        <v>0</v>
      </c>
      <c r="BA20" s="7">
        <f t="shared" si="21"/>
        <v>0</v>
      </c>
      <c r="BB20" s="7">
        <f t="shared" si="22"/>
        <v>1</v>
      </c>
      <c r="BC20" s="7">
        <f t="shared" si="23"/>
        <v>1</v>
      </c>
      <c r="BD20" s="7">
        <f t="shared" si="24"/>
        <v>1</v>
      </c>
      <c r="BE20" s="7">
        <f t="shared" si="25"/>
        <v>1</v>
      </c>
    </row>
    <row r="21" spans="1:57" ht="17.100000000000001" customHeight="1" x14ac:dyDescent="0.25">
      <c r="A21" s="2"/>
      <c r="B21" s="11"/>
      <c r="C21" s="83" t="s">
        <v>26</v>
      </c>
      <c r="D21" s="84"/>
      <c r="E21" s="84"/>
      <c r="F21" s="85"/>
      <c r="G21" s="86">
        <v>37.5</v>
      </c>
      <c r="H21" s="87"/>
      <c r="I21" s="88"/>
      <c r="J21" s="12"/>
      <c r="K21" s="75">
        <v>14</v>
      </c>
      <c r="L21" s="75"/>
      <c r="M21" s="45">
        <f>S3</f>
        <v>2</v>
      </c>
      <c r="N21" s="45">
        <f>T3</f>
        <v>7</v>
      </c>
      <c r="O21" s="45">
        <f>U3</f>
        <v>21</v>
      </c>
      <c r="P21" s="45">
        <f t="shared" ref="P21:R21" si="75">F10</f>
        <v>6</v>
      </c>
      <c r="Q21" s="45">
        <f t="shared" si="75"/>
        <v>8</v>
      </c>
      <c r="R21" s="45">
        <f t="shared" si="75"/>
        <v>9</v>
      </c>
      <c r="S21" s="45">
        <f t="shared" ref="S21:U21" si="76">F14</f>
        <v>15</v>
      </c>
      <c r="T21" s="45">
        <f t="shared" si="76"/>
        <v>16</v>
      </c>
      <c r="U21" s="45">
        <f t="shared" si="76"/>
        <v>17</v>
      </c>
      <c r="V21" s="45">
        <f t="shared" ref="V21:X21" si="77">F16</f>
        <v>18</v>
      </c>
      <c r="W21" s="45">
        <f t="shared" si="77"/>
        <v>19</v>
      </c>
      <c r="X21" s="45">
        <f t="shared" si="77"/>
        <v>20</v>
      </c>
      <c r="Y21" s="45">
        <f t="shared" ref="Y21:AA21" si="78">F18</f>
        <v>23</v>
      </c>
      <c r="Z21" s="45">
        <f t="shared" si="78"/>
        <v>24</v>
      </c>
      <c r="AA21" s="45">
        <f t="shared" si="78"/>
        <v>25</v>
      </c>
      <c r="AB21" s="76" t="s">
        <v>24</v>
      </c>
      <c r="AC21" s="77"/>
      <c r="AD21" s="69">
        <f t="shared" si="10"/>
        <v>10</v>
      </c>
      <c r="AE21" s="69"/>
      <c r="AF21" s="12"/>
      <c r="AG21" s="44">
        <v>14</v>
      </c>
      <c r="AH21" s="57">
        <v>1500</v>
      </c>
      <c r="AI21" s="57"/>
      <c r="AJ21" s="57"/>
      <c r="AK21" s="57"/>
      <c r="AL21" s="13"/>
      <c r="AM21" s="4"/>
      <c r="AQ21" s="7">
        <f t="shared" si="11"/>
        <v>0</v>
      </c>
      <c r="AR21" s="7">
        <f t="shared" si="12"/>
        <v>1</v>
      </c>
      <c r="AS21" s="7">
        <f t="shared" si="13"/>
        <v>1</v>
      </c>
      <c r="AT21" s="7">
        <f t="shared" si="14"/>
        <v>1</v>
      </c>
      <c r="AU21" s="7">
        <f t="shared" si="15"/>
        <v>1</v>
      </c>
      <c r="AV21" s="7">
        <f t="shared" si="16"/>
        <v>0</v>
      </c>
      <c r="AW21" s="7">
        <f t="shared" si="17"/>
        <v>0</v>
      </c>
      <c r="AX21" s="7">
        <f t="shared" si="18"/>
        <v>0</v>
      </c>
      <c r="AY21" s="7">
        <f t="shared" si="19"/>
        <v>0</v>
      </c>
      <c r="AZ21" s="7">
        <f t="shared" si="20"/>
        <v>1</v>
      </c>
      <c r="BA21" s="7">
        <f t="shared" si="21"/>
        <v>1</v>
      </c>
      <c r="BB21" s="7">
        <f t="shared" si="22"/>
        <v>1</v>
      </c>
      <c r="BC21" s="7">
        <f t="shared" si="23"/>
        <v>1</v>
      </c>
      <c r="BD21" s="7">
        <f t="shared" si="24"/>
        <v>1</v>
      </c>
      <c r="BE21" s="7">
        <f t="shared" si="25"/>
        <v>1</v>
      </c>
    </row>
    <row r="22" spans="1:57" ht="17.100000000000001" customHeight="1" x14ac:dyDescent="0.25">
      <c r="A22" s="2"/>
      <c r="B22" s="11"/>
      <c r="C22" s="12"/>
      <c r="D22" s="12"/>
      <c r="E22" s="12"/>
      <c r="F22" s="12"/>
      <c r="G22" s="12"/>
      <c r="H22" s="12"/>
      <c r="I22" s="12"/>
      <c r="J22" s="12"/>
      <c r="K22" s="75">
        <v>15</v>
      </c>
      <c r="L22" s="75"/>
      <c r="M22" s="45">
        <f>S3</f>
        <v>2</v>
      </c>
      <c r="N22" s="45">
        <f>T3</f>
        <v>7</v>
      </c>
      <c r="O22" s="45">
        <f>U3</f>
        <v>21</v>
      </c>
      <c r="P22" s="45">
        <f t="shared" ref="P22:R22" si="79">F12</f>
        <v>10</v>
      </c>
      <c r="Q22" s="45">
        <f t="shared" si="79"/>
        <v>12</v>
      </c>
      <c r="R22" s="45">
        <f t="shared" si="79"/>
        <v>13</v>
      </c>
      <c r="S22" s="45">
        <f t="shared" ref="S22:U22" si="80">F14</f>
        <v>15</v>
      </c>
      <c r="T22" s="45">
        <f t="shared" si="80"/>
        <v>16</v>
      </c>
      <c r="U22" s="45">
        <f t="shared" si="80"/>
        <v>17</v>
      </c>
      <c r="V22" s="45">
        <f t="shared" ref="V22:X22" si="81">F16</f>
        <v>18</v>
      </c>
      <c r="W22" s="45">
        <f t="shared" si="81"/>
        <v>19</v>
      </c>
      <c r="X22" s="45">
        <f t="shared" si="81"/>
        <v>20</v>
      </c>
      <c r="Y22" s="45">
        <f t="shared" ref="Y22:AA22" si="82">F18</f>
        <v>23</v>
      </c>
      <c r="Z22" s="45">
        <f t="shared" si="82"/>
        <v>24</v>
      </c>
      <c r="AA22" s="45">
        <f t="shared" si="82"/>
        <v>25</v>
      </c>
      <c r="AB22" s="76" t="s">
        <v>25</v>
      </c>
      <c r="AC22" s="77"/>
      <c r="AD22" s="69">
        <f t="shared" si="10"/>
        <v>11</v>
      </c>
      <c r="AE22" s="69"/>
      <c r="AF22" s="12"/>
      <c r="AG22" s="52">
        <v>15</v>
      </c>
      <c r="AH22" s="58">
        <v>900000</v>
      </c>
      <c r="AI22" s="58"/>
      <c r="AJ22" s="58"/>
      <c r="AK22" s="58"/>
      <c r="AL22" s="13"/>
      <c r="AM22" s="4"/>
      <c r="AQ22" s="7">
        <f t="shared" si="11"/>
        <v>0</v>
      </c>
      <c r="AR22" s="7">
        <f t="shared" si="12"/>
        <v>1</v>
      </c>
      <c r="AS22" s="7">
        <f t="shared" si="13"/>
        <v>0</v>
      </c>
      <c r="AT22" s="7">
        <f t="shared" si="14"/>
        <v>1</v>
      </c>
      <c r="AU22" s="7">
        <f t="shared" si="15"/>
        <v>0</v>
      </c>
      <c r="AV22" s="7">
        <f t="shared" si="16"/>
        <v>1</v>
      </c>
      <c r="AW22" s="7">
        <f t="shared" si="17"/>
        <v>0</v>
      </c>
      <c r="AX22" s="7">
        <f t="shared" si="18"/>
        <v>1</v>
      </c>
      <c r="AY22" s="7">
        <f t="shared" si="19"/>
        <v>1</v>
      </c>
      <c r="AZ22" s="7">
        <f t="shared" si="20"/>
        <v>1</v>
      </c>
      <c r="BA22" s="7">
        <f t="shared" si="21"/>
        <v>1</v>
      </c>
      <c r="BB22" s="7">
        <f t="shared" si="22"/>
        <v>1</v>
      </c>
      <c r="BC22" s="7">
        <f t="shared" si="23"/>
        <v>1</v>
      </c>
      <c r="BD22" s="7">
        <f t="shared" si="24"/>
        <v>1</v>
      </c>
      <c r="BE22" s="7">
        <f t="shared" si="25"/>
        <v>1</v>
      </c>
    </row>
    <row r="23" spans="1:57" ht="17.100000000000001" customHeight="1" x14ac:dyDescent="0.25">
      <c r="A23" s="2"/>
      <c r="B23" s="11"/>
      <c r="C23" s="89" t="s">
        <v>27</v>
      </c>
      <c r="D23" s="90"/>
      <c r="E23" s="90"/>
      <c r="F23" s="91"/>
      <c r="G23" s="98">
        <f>AJ11*AH18+AJ12*AH19+AJ13*AH20+AJ14*AH21+AJ15*AH22</f>
        <v>40</v>
      </c>
      <c r="H23" s="99"/>
      <c r="I23" s="100"/>
      <c r="J23" s="31"/>
      <c r="K23" s="32"/>
      <c r="L23" s="32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12"/>
      <c r="AE23" s="12"/>
      <c r="AF23" s="12"/>
      <c r="AG23" s="30"/>
      <c r="AH23" s="30"/>
      <c r="AI23" s="30"/>
      <c r="AJ23" s="30"/>
      <c r="AK23" s="30"/>
      <c r="AL23" s="13"/>
      <c r="AM23" s="4"/>
    </row>
    <row r="24" spans="1:57" ht="17.100000000000001" customHeight="1" x14ac:dyDescent="0.25">
      <c r="A24" s="2"/>
      <c r="B24" s="11"/>
      <c r="C24" s="12"/>
      <c r="D24" s="12"/>
      <c r="E24" s="12"/>
      <c r="F24" s="12"/>
      <c r="G24" s="12"/>
      <c r="H24" s="12"/>
      <c r="I24" s="12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12"/>
      <c r="AE24" s="12"/>
      <c r="AF24" s="12"/>
      <c r="AG24" s="12"/>
      <c r="AH24" s="12"/>
      <c r="AI24" s="12"/>
      <c r="AJ24" s="12"/>
      <c r="AK24" s="12"/>
      <c r="AL24" s="13"/>
      <c r="AM24" s="4"/>
    </row>
    <row r="25" spans="1:57" ht="17.100000000000001" customHeight="1" x14ac:dyDescent="0.25">
      <c r="A25" s="2"/>
      <c r="B25" s="11"/>
      <c r="C25" s="95" t="str">
        <f>IF(G25&gt;0,"Lucro","Prejuízo")</f>
        <v>Lucro</v>
      </c>
      <c r="D25" s="96"/>
      <c r="E25" s="96"/>
      <c r="F25" s="97"/>
      <c r="G25" s="101">
        <f>G23-G21</f>
        <v>2.5</v>
      </c>
      <c r="H25" s="102"/>
      <c r="I25" s="103"/>
      <c r="J25" s="31"/>
      <c r="K25" s="94" t="s">
        <v>33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53">
        <v>1</v>
      </c>
      <c r="X25" s="53">
        <v>2</v>
      </c>
      <c r="Y25" s="53">
        <v>6</v>
      </c>
      <c r="Z25" s="53">
        <v>7</v>
      </c>
      <c r="AA25" s="53">
        <v>8</v>
      </c>
      <c r="AB25" s="53">
        <v>10</v>
      </c>
      <c r="AC25" s="53">
        <v>11</v>
      </c>
      <c r="AD25" s="53">
        <v>12</v>
      </c>
      <c r="AE25" s="53">
        <v>13</v>
      </c>
      <c r="AF25" s="53">
        <v>16</v>
      </c>
      <c r="AG25" s="53">
        <v>17</v>
      </c>
      <c r="AH25" s="53">
        <v>20</v>
      </c>
      <c r="AI25" s="53">
        <v>21</v>
      </c>
      <c r="AJ25" s="53">
        <v>24</v>
      </c>
      <c r="AK25" s="53">
        <v>25</v>
      </c>
      <c r="AL25" s="13"/>
    </row>
    <row r="26" spans="1:57" ht="17.100000000000001" customHeight="1" thickBot="1" x14ac:dyDescent="0.3">
      <c r="B26" s="33"/>
      <c r="C26" s="34"/>
      <c r="D26" s="34"/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4"/>
      <c r="AE26" s="34"/>
      <c r="AF26" s="34"/>
      <c r="AG26" s="34"/>
      <c r="AH26" s="34"/>
      <c r="AI26" s="34"/>
      <c r="AJ26" s="34"/>
      <c r="AK26" s="34"/>
      <c r="AL26" s="36"/>
    </row>
    <row r="27" spans="1:57" ht="17.100000000000001" customHeight="1" x14ac:dyDescent="0.25">
      <c r="J27" s="4"/>
      <c r="K27" s="6"/>
      <c r="L27" s="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5"/>
    </row>
    <row r="28" spans="1:57" ht="17.100000000000001" customHeight="1" x14ac:dyDescent="0.25">
      <c r="J28" s="4"/>
      <c r="K28" s="6"/>
      <c r="L28" s="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57" ht="17.100000000000001" customHeight="1" x14ac:dyDescent="0.25"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5"/>
    </row>
  </sheetData>
  <sheetProtection password="8C20" sheet="1" objects="1" scenarios="1"/>
  <mergeCells count="79">
    <mergeCell ref="K25:V25"/>
    <mergeCell ref="C25:F25"/>
    <mergeCell ref="G23:I23"/>
    <mergeCell ref="G25:I25"/>
    <mergeCell ref="K20:L20"/>
    <mergeCell ref="K21:L21"/>
    <mergeCell ref="K22:L22"/>
    <mergeCell ref="C23:F23"/>
    <mergeCell ref="K17:L17"/>
    <mergeCell ref="K18:L18"/>
    <mergeCell ref="K19:L19"/>
    <mergeCell ref="K8:L8"/>
    <mergeCell ref="K9:L9"/>
    <mergeCell ref="K10:L10"/>
    <mergeCell ref="K11:L11"/>
    <mergeCell ref="K12:L12"/>
    <mergeCell ref="K14:L14"/>
    <mergeCell ref="K15:L15"/>
    <mergeCell ref="K16:L16"/>
    <mergeCell ref="AB19:AC19"/>
    <mergeCell ref="AB11:AC11"/>
    <mergeCell ref="P7:AA7"/>
    <mergeCell ref="H5:K5"/>
    <mergeCell ref="C21:F21"/>
    <mergeCell ref="G21:I21"/>
    <mergeCell ref="K7:L7"/>
    <mergeCell ref="AJ13:AK13"/>
    <mergeCell ref="P3:R3"/>
    <mergeCell ref="AB16:AC16"/>
    <mergeCell ref="AB17:AC17"/>
    <mergeCell ref="AB18:AC18"/>
    <mergeCell ref="M7:O7"/>
    <mergeCell ref="AJ11:AK11"/>
    <mergeCell ref="AJ12:AK12"/>
    <mergeCell ref="AB22:AC22"/>
    <mergeCell ref="AB20:AC20"/>
    <mergeCell ref="AB21:AC21"/>
    <mergeCell ref="AD21:AE21"/>
    <mergeCell ref="AD22:AE22"/>
    <mergeCell ref="AD16:AE16"/>
    <mergeCell ref="AB12:AC12"/>
    <mergeCell ref="AB13:AC13"/>
    <mergeCell ref="AB14:AC14"/>
    <mergeCell ref="AD11:AE11"/>
    <mergeCell ref="AD12:AE12"/>
    <mergeCell ref="AD19:AE19"/>
    <mergeCell ref="AD20:AE20"/>
    <mergeCell ref="AD17:AE17"/>
    <mergeCell ref="AD18:AE18"/>
    <mergeCell ref="AB7:AC7"/>
    <mergeCell ref="AB8:AC8"/>
    <mergeCell ref="AB9:AC9"/>
    <mergeCell ref="AB10:AC10"/>
    <mergeCell ref="AD8:AE8"/>
    <mergeCell ref="AD7:AE7"/>
    <mergeCell ref="AD9:AE9"/>
    <mergeCell ref="AD10:AE10"/>
    <mergeCell ref="AB15:AC15"/>
    <mergeCell ref="AJ14:AK14"/>
    <mergeCell ref="AJ15:AK15"/>
    <mergeCell ref="AG17:AK17"/>
    <mergeCell ref="C3:I3"/>
    <mergeCell ref="W3:AC3"/>
    <mergeCell ref="AG3:AK3"/>
    <mergeCell ref="AG10:AK10"/>
    <mergeCell ref="AD13:AE13"/>
    <mergeCell ref="AD14:AE14"/>
    <mergeCell ref="AD15:AE15"/>
    <mergeCell ref="AG11:AI11"/>
    <mergeCell ref="AG12:AI12"/>
    <mergeCell ref="AG13:AI13"/>
    <mergeCell ref="AG14:AI14"/>
    <mergeCell ref="AG15:AI15"/>
    <mergeCell ref="K13:L13"/>
    <mergeCell ref="AH18:AK18"/>
    <mergeCell ref="AH19:AK19"/>
    <mergeCell ref="AH20:AK20"/>
    <mergeCell ref="AH21:AK21"/>
    <mergeCell ref="AH22:AK22"/>
  </mergeCells>
  <conditionalFormatting sqref="AD8:AE22">
    <cfRule type="cellIs" dxfId="10" priority="7" operator="equal">
      <formula>15</formula>
    </cfRule>
    <cfRule type="cellIs" dxfId="9" priority="8" operator="equal">
      <formula>14</formula>
    </cfRule>
    <cfRule type="cellIs" dxfId="8" priority="9" operator="equal">
      <formula>13</formula>
    </cfRule>
    <cfRule type="cellIs" dxfId="7" priority="10" operator="equal">
      <formula>12</formula>
    </cfRule>
    <cfRule type="cellIs" dxfId="6" priority="11" operator="equal">
      <formula>11</formula>
    </cfRule>
  </conditionalFormatting>
  <conditionalFormatting sqref="G25:I25">
    <cfRule type="cellIs" dxfId="5" priority="6" operator="lessThan">
      <formula>0</formula>
    </cfRule>
  </conditionalFormatting>
  <conditionalFormatting sqref="AG4:AK8">
    <cfRule type="expression" dxfId="4" priority="5">
      <formula>COUNTIF($S$3:$U$3,AG4)</formula>
    </cfRule>
  </conditionalFormatting>
  <conditionalFormatting sqref="AG4:AK8">
    <cfRule type="expression" dxfId="3" priority="4">
      <formula>COUNTIF($L$5:$AC$5,AG4)</formula>
    </cfRule>
  </conditionalFormatting>
  <conditionalFormatting sqref="S3:U3 L5:AC5">
    <cfRule type="duplicateValues" dxfId="2" priority="3"/>
  </conditionalFormatting>
  <conditionalFormatting sqref="C25:F25">
    <cfRule type="cellIs" dxfId="1" priority="2" operator="equal">
      <formula>"Prejuízo"</formula>
    </cfRule>
    <cfRule type="cellIs" dxfId="0" priority="1" operator="equal">
      <formula>"Lucro"</formula>
    </cfRule>
  </conditionalFormatting>
  <hyperlinks>
    <hyperlink ref="C3" r:id="rId1" display="www.lotocerta.com.br"/>
    <hyperlink ref="C3:I3" r:id="rId2" display="MAIS PLANILHAS AQUI"/>
    <hyperlink ref="W3:AC3" r:id="rId3" display="VÍDEOS NO YOUTUBE"/>
  </hyperlinks>
  <pageMargins left="0.511811024" right="0.511811024" top="0.78740157499999996" bottom="0.78740157499999996" header="0.31496062000000002" footer="0.31496062000000002"/>
  <pageSetup paperSize="9" orientation="portrait" horizontalDpi="4294967292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Desdobramento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Escritório</cp:lastModifiedBy>
  <dcterms:created xsi:type="dcterms:W3CDTF">2018-08-18T14:15:45Z</dcterms:created>
  <dcterms:modified xsi:type="dcterms:W3CDTF">2022-01-05T21:29:39Z</dcterms:modified>
</cp:coreProperties>
</file>